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kola\Desktop\Š K O L A\FINANCIJSKI PLANOVI\Financijski planovi za 2026 - 2028\WEB OBJAVA\"/>
    </mc:Choice>
  </mc:AlternateContent>
  <xr:revisionPtr revIDLastSave="0" documentId="13_ncr:1_{4B5763F7-4FAD-4C17-A6EC-C9E11F5ECC4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" sheetId="1" r:id="rId1"/>
    <sheet name="List1" sheetId="2" r:id="rId2"/>
    <sheet name="List2" sheetId="3" r:id="rId3"/>
    <sheet name="List3" sheetId="4" r:id="rId4"/>
    <sheet name="List4" sheetId="5" r:id="rId5"/>
    <sheet name="List5" sheetId="6" r:id="rId6"/>
    <sheet name="List6" sheetId="7" r:id="rId7"/>
    <sheet name="List7" sheetId="8" r:id="rId8"/>
    <sheet name="List8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9" l="1"/>
  <c r="C138" i="9"/>
  <c r="C137" i="9" s="1"/>
  <c r="C136" i="9" s="1"/>
  <c r="C149" i="9"/>
  <c r="C148" i="9" s="1"/>
  <c r="C146" i="9"/>
  <c r="C145" i="9" s="1"/>
  <c r="C127" i="9"/>
  <c r="C123" i="9" s="1"/>
  <c r="C106" i="9"/>
  <c r="C105" i="9" s="1"/>
  <c r="C112" i="9"/>
  <c r="C97" i="9"/>
  <c r="C96" i="9" s="1"/>
  <c r="C80" i="9"/>
  <c r="C79" i="9" s="1"/>
  <c r="C30" i="9"/>
  <c r="D26" i="2"/>
  <c r="D20" i="2"/>
  <c r="D15" i="2"/>
  <c r="D9" i="2"/>
  <c r="D8" i="2" s="1"/>
  <c r="B35" i="1"/>
  <c r="B34" i="1"/>
  <c r="B33" i="1"/>
  <c r="B32" i="1"/>
  <c r="B28" i="1"/>
  <c r="B27" i="1"/>
  <c r="B22" i="1"/>
  <c r="B12" i="1"/>
  <c r="B9" i="1"/>
  <c r="B15" i="1"/>
  <c r="C144" i="9" l="1"/>
  <c r="C135" i="9" s="1"/>
  <c r="C78" i="9"/>
  <c r="C77" i="9" s="1"/>
  <c r="D19" i="2"/>
</calcChain>
</file>

<file path=xl/sharedStrings.xml><?xml version="1.0" encoding="utf-8"?>
<sst xmlns="http://schemas.openxmlformats.org/spreadsheetml/2006/main" count="570" uniqueCount="178">
  <si>
    <t>FINANCIJSKI PLAN ZA O.Š. NEDELIŠĆE ZA 2026. I PROJEKCIJE ZA 2027. I 2028. GODINU</t>
  </si>
  <si>
    <t>I. OPĆI DIO</t>
  </si>
  <si>
    <t>A) SAŽETAK RAČUNA PRIHODA I RASHODA</t>
  </si>
  <si>
    <t>Izvršenje 2024.</t>
  </si>
  <si>
    <t>Tekući plan 2025.</t>
  </si>
  <si>
    <t>Plan 2026.</t>
  </si>
  <si>
    <t>Projekcija 2027.</t>
  </si>
  <si>
    <t>Projekcija 2028.</t>
  </si>
  <si>
    <t>PRIHODI UKUPNO</t>
  </si>
  <si>
    <t>6 PRIHODI POSLOVANJA</t>
  </si>
  <si>
    <t>7 PRIHODI OD PRODAJE NEFINANCIJSKE IMOVINE</t>
  </si>
  <si>
    <t>RASHODI UKUPNO</t>
  </si>
  <si>
    <t>3 RASHODI POSLOVANJA</t>
  </si>
  <si>
    <t>4 RASHODI ZA NABAVU NEFINANCIJSKE IMOVINE</t>
  </si>
  <si>
    <t>RAZLIKA - VIŠAK / MANJAK</t>
  </si>
  <si>
    <t>B) SAŽETAK RAČUNA FINANCIRANJA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</si>
  <si>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</si>
  <si>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</si>
  <si>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</si>
  <si>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</si>
  <si>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 xml:space="preserve">C) PRENESENI VIŠAK ILI PRENESENI MANJAK </t>
  </si>
  <si>
    <t>PRIJENOS VIŠKA / MANJKA IZ PRETHODNE(IH) GODINA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</si>
  <si>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</si>
  <si>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</si>
  <si>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</si>
  <si>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PRIJENOS VIŠKA / MANJKA IZ PRETHODNE(IH) GODINE</t>
  </si>
  <si>
    <t>VIŠAK / MANJAK IZ PRETHODNE(IH) GODINE KOJI ĆE SE RASPOREDITI / POKRITI</t>
  </si>
  <si>
    <t>VIŠAK / MANJAK TEKUĆE GODINE</t>
  </si>
  <si>
    <t>A. RAČUN PRIHODA I RASHODA</t>
  </si>
  <si>
    <t>A1. PRIHODI I RASHODI PREMA EKONOMSKOJ KLASIFIKACIJI</t>
  </si>
  <si>
    <t>Razred</t>
  </si>
  <si>
    <t>Skupina</t>
  </si>
  <si>
    <t>Naziv prihoda</t>
  </si>
  <si>
    <t>UKUPNO PRIHODI</t>
  </si>
  <si>
    <t>6</t>
  </si>
  <si>
    <t>Prihodi poslovanja</t>
  </si>
  <si>
    <t>63</t>
  </si>
  <si>
    <t>Pomoći iz inozemstva i od subjekata unutar općeg proračuna</t>
  </si>
  <si>
    <t>64</t>
  </si>
  <si>
    <t>Prihodi od imovine</t>
  </si>
  <si>
    <t>65</t>
  </si>
  <si>
    <t>Prihodi od upravnih i administrativnih pristojbi, pristojbi po posebnim propisima i naknada</t>
  </si>
  <si>
    <t>66</t>
  </si>
  <si>
    <t>Prihodi od prodaje proizvoda i robe te pruženih usluga i prihodi od donacija</t>
  </si>
  <si>
    <t>67</t>
  </si>
  <si>
    <t>Prihodi iz nadležnog proračuna i od HZZO-a temeljem ugovornih obveza</t>
  </si>
  <si>
    <t>7</t>
  </si>
  <si>
    <t>Prihodi od prodaje nefinancijske imovine</t>
  </si>
  <si>
    <t>72</t>
  </si>
  <si>
    <t>Prihodi od prodaje proizvedene dugotrajne imovine</t>
  </si>
  <si>
    <t>Naziv rashoda</t>
  </si>
  <si>
    <t>UKUPNO RASHODI</t>
  </si>
  <si>
    <t>3</t>
  </si>
  <si>
    <t>Rashodi poslovanja</t>
  </si>
  <si>
    <t>31</t>
  </si>
  <si>
    <t>Rashodi za zaposlene</t>
  </si>
  <si>
    <t>32</t>
  </si>
  <si>
    <t>Materijalni rashodi</t>
  </si>
  <si>
    <t>34</t>
  </si>
  <si>
    <t>Financijski rashodi</t>
  </si>
  <si>
    <t>37</t>
  </si>
  <si>
    <t>Naknade građanima i kućanstvima na temelju osiguranja i druge naknade</t>
  </si>
  <si>
    <t>38</t>
  </si>
  <si>
    <t>Ostali rashodi</t>
  </si>
  <si>
    <t>4</t>
  </si>
  <si>
    <t>Rashodi za nabavu nefinancijske imovine</t>
  </si>
  <si>
    <t>42</t>
  </si>
  <si>
    <t>Rashodi za nabavu proizvedene dugotrajne imovine</t>
  </si>
  <si>
    <t>45</t>
  </si>
  <si>
    <t>Rashodi za dodatna ulaganja na nefinancijskoj imovini</t>
  </si>
  <si>
    <t>A2. PRIHODI I RASHODI PREMA IZVORIMA FINANCIRANJA</t>
  </si>
  <si>
    <t>Brojčana oznaka i naziv</t>
  </si>
  <si>
    <t>1 OPĆI PRIHODI I PRIMICI</t>
  </si>
  <si>
    <t>11 OPĆI PRIHODI I PRIMICI</t>
  </si>
  <si>
    <t>11 Opći prihodi i primici 2026</t>
  </si>
  <si>
    <t>3 VLASTITI PRIHODI</t>
  </si>
  <si>
    <t xml:space="preserve">31 VLASTITI PRIHODI </t>
  </si>
  <si>
    <t>31 Vlastiti prihodi 2026</t>
  </si>
  <si>
    <t>4 PRIHODI ZA POSEBNE NAMJENE</t>
  </si>
  <si>
    <t>43 PRIHODI ZA POSEBNE NAMJENE</t>
  </si>
  <si>
    <t>44 DECENTRALIZIRANA SREDSTVA</t>
  </si>
  <si>
    <t>43 Ostali prihodi za posebne namjene 2026</t>
  </si>
  <si>
    <t>5 POMOĆI</t>
  </si>
  <si>
    <t>51 POMOĆI EU</t>
  </si>
  <si>
    <t>52 OSTALE POMOĆI</t>
  </si>
  <si>
    <t>50 Pomoći iz državnog proračuna 2026</t>
  </si>
  <si>
    <t>52 Ostale pomoći 2026</t>
  </si>
  <si>
    <t>56 Fondovi EU 2026</t>
  </si>
  <si>
    <t>561 Europski socijalni fond plus 2026</t>
  </si>
  <si>
    <t>6 DONACIJE</t>
  </si>
  <si>
    <t>61 TEKUĆE DONACIJE</t>
  </si>
  <si>
    <t>7 PRIHODI OD PRODAJE ILI ZAMJENE NEFINANCIJSKE IMOVINE I NAKNADE S NASLOVA OSIGURANJA 2026</t>
  </si>
  <si>
    <t>71 Prihodi od prodaje ili zamjene nefinancijske imovine i naknade s naslova osiguranja 2026</t>
  </si>
  <si>
    <t>71 PRIHODI OD PRODAJE ILI ZAMJENE NEFINANCIJSKE IMOVINE I NAKNADE S NASLOVA OSIGURANJA</t>
  </si>
  <si>
    <t>A3. RASHODI PREMA FUNKCIJSKOJ KLASIFIKACIJI</t>
  </si>
  <si>
    <t>09 Obrazovanje</t>
  </si>
  <si>
    <t>091 Predškolsko i osnovno obrazovanje</t>
  </si>
  <si>
    <t>096 Dodatne usluge u obrazovanju</t>
  </si>
  <si>
    <t>097 Istraživanje i razvoj obrazovanja</t>
  </si>
  <si>
    <t>098 Usluge obrazovanja koje nisu drugdje svrstane</t>
  </si>
  <si>
    <t>B. RAČUN FINANCIRANJA</t>
  </si>
  <si>
    <t>B1. RAČUN FINANCIRANJA PREMA EKONOMSKOJ KLASIFIKACIJI</t>
  </si>
  <si>
    <t>Naziv</t>
  </si>
  <si>
    <t>B2. RAČUN FINANCIRANJA PREMA IZVORIMA FINANCIRANJA</t>
  </si>
  <si>
    <t xml:space="preserve"> </t>
  </si>
  <si>
    <t>C. PRENESENI VIŠAK ILI PRENESENI MANJAK</t>
  </si>
  <si>
    <t>Konto</t>
  </si>
  <si>
    <t>Izvor</t>
  </si>
  <si>
    <t>Ukupno</t>
  </si>
  <si>
    <t>II. POSEBNI DIO</t>
  </si>
  <si>
    <t>ORGANIZACIJSKA KLASIFIKACIJA</t>
  </si>
  <si>
    <t>Šifra</t>
  </si>
  <si>
    <t xml:space="preserve">UKUPNO : </t>
  </si>
  <si>
    <t>PROGRAMSKA KLASIFIKACIJA</t>
  </si>
  <si>
    <t>PROGRAM    1013</t>
  </si>
  <si>
    <t>ŠKOLSTVO</t>
  </si>
  <si>
    <t>Aktivnost A101301</t>
  </si>
  <si>
    <t>OSNOVNO ŠKOLSTVO - DECENTRALIZIRANA SREDSTVA</t>
  </si>
  <si>
    <t>Izvor financiranja 44</t>
  </si>
  <si>
    <t>DECENTRALIZIRANA SREDSTVA</t>
  </si>
  <si>
    <t>Aktivnost A101349</t>
  </si>
  <si>
    <t>MATERIJALNI I FINANCIJSKI RASHODI ZA OSNOVNE ŠKOLE - DECENTRALIZIRANA SREDSTVA</t>
  </si>
  <si>
    <t>Izvor financiranja 11</t>
  </si>
  <si>
    <t>Opći prihodi i primici 2026</t>
  </si>
  <si>
    <t>Izvor financiranja 50</t>
  </si>
  <si>
    <t>Pomoći iz državnog proračuna 2026</t>
  </si>
  <si>
    <t>Aktivnost A101350</t>
  </si>
  <si>
    <t>ENERGENTI ZA OSNOVNE ŠKOLE - DECENTRALIZIRANA SREDSTVA</t>
  </si>
  <si>
    <t>Aktivnost A101351</t>
  </si>
  <si>
    <t>INVESTICIJSKO ODRŽAVANJE ZA OSNOVNE ŠKOLE - DECENTRALIZIRANA SREDSTVA</t>
  </si>
  <si>
    <t>Aktivnost A101304</t>
  </si>
  <si>
    <t>NATJECANJA UČENIKA</t>
  </si>
  <si>
    <t>OPĆI PRIHODI I PRIMICI</t>
  </si>
  <si>
    <t>Aktivnost A101305</t>
  </si>
  <si>
    <t>KAPITALNI IZDACI ZA OSNOVNE ŠKOLE - DECENTRALIZIRANA SREDSTVA</t>
  </si>
  <si>
    <t>Aktivnost A101319</t>
  </si>
  <si>
    <t>ASISTENTI U NASTAVI</t>
  </si>
  <si>
    <t>PROGRAM    1001</t>
  </si>
  <si>
    <t>TEKUĆI IZDACI - OBRAZOVANJE, KULTURA I SPORT</t>
  </si>
  <si>
    <t>Tekući projekt T100117</t>
  </si>
  <si>
    <t>PROJEKT "ŠKOLE JEDNAKIH MOGUĆNOSTI"</t>
  </si>
  <si>
    <t>Izvor financiranja 51</t>
  </si>
  <si>
    <t>POMOĆI EU</t>
  </si>
  <si>
    <t>Izvor financiranja 561</t>
  </si>
  <si>
    <t>Europski socijalni fond plus 2026</t>
  </si>
  <si>
    <t>Aktivnost A101314</t>
  </si>
  <si>
    <t>OSTALI IZDACI ZA OSNOVNE ŠKOLE (IZVOR FINANCIRANJA VLASTITI I OSTALI PRIHODI)</t>
  </si>
  <si>
    <t>Izvor financiranja 31</t>
  </si>
  <si>
    <t xml:space="preserve">VLASTITI PRIHODI </t>
  </si>
  <si>
    <t>Vlastiti prihodi 2026</t>
  </si>
  <si>
    <t>Izvor financiranja 43</t>
  </si>
  <si>
    <t>PRIHODI ZA POSEBNE NAMJENE</t>
  </si>
  <si>
    <t>Ostali prihodi za posebne namjene 2026</t>
  </si>
  <si>
    <t>Izvor financiranja 52</t>
  </si>
  <si>
    <t>OSTALE POMOĆI</t>
  </si>
  <si>
    <t>Ostale pomoći 2026</t>
  </si>
  <si>
    <t>Izvor financiranja 61</t>
  </si>
  <si>
    <t>TEKUĆE DONACIJE</t>
  </si>
  <si>
    <t>Izvor financiranja 71</t>
  </si>
  <si>
    <t>PRIHODI OD PRODAJE ILI ZAMJENE NEFINANCIJSKE IMOVINE I NAKNADE S NASLOVA OSIGURANJA</t>
  </si>
  <si>
    <t>Prihodi od prodaje ili zamjene nefinancijske imovine i naknade s naslova osiguranja 2026</t>
  </si>
  <si>
    <t>ŠKOLSTVO - MEĐ. SURADNJA IINV. 901</t>
  </si>
  <si>
    <t>Kapitalni projekt K101305</t>
  </si>
  <si>
    <t>OSNOVNA ŠKOLA NEDELIŠĆE- IZRADA PROJEKTNO-TEHNIČKE DOKUMENTACIJE</t>
  </si>
  <si>
    <t>Kapitalni projekt K101313</t>
  </si>
  <si>
    <t>IZGRADNJA NOVE OŠ NEDELIŠĆE (NPOO)</t>
  </si>
  <si>
    <t>Kapitalni projekt K101326</t>
  </si>
  <si>
    <t>ENERGETSKA OBNOVA PŠ DUNJKOVEC</t>
  </si>
  <si>
    <t>OSNOVNA ŠKOLA NEDELIŠĆE</t>
  </si>
  <si>
    <t>Presjednik Školskog odbora:</t>
  </si>
  <si>
    <t>Ravnatelj:</t>
  </si>
  <si>
    <t>Nikola Bistrović</t>
  </si>
  <si>
    <t>Milan Đurić, prof.</t>
  </si>
  <si>
    <t>U Nedelišću, 10.11.2025.</t>
  </si>
  <si>
    <t>Predsjednik Školskog odbora:</t>
  </si>
  <si>
    <t>Aktivnost A101343</t>
  </si>
  <si>
    <t>GRAĐANSKI ODGOJ</t>
  </si>
  <si>
    <t>"Ukoliko se usvojenim proračunom ne izmjeni financijski plan predložen od strane upravljačkog tijela, isti se smatra konačnim financijskim planom s datumom usvajanja Proračuna Međimurske županije za 2026. godinu i projekcije za 2027. i 2028. godinu od strane predstavničkog tijela."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</si>
</sst>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9"/>
      <color rgb="FF000000"/>
      <name val="Arial"/>
    </font>
    <font>
      <b/>
      <sz val="7"/>
      <color rgb="FF000000"/>
      <name val="Arial"/>
    </font>
    <font>
      <sz val="7"/>
      <color rgb="FF000000"/>
      <name val="Arial"/>
    </font>
    <font>
      <sz val="8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8"/>
      <color rgb="FF000000"/>
      <name val="Arial"/>
    </font>
    <font>
      <sz val="9"/>
      <color rgb="FF000000"/>
      <name val="Arial"/>
    </font>
    <font>
      <i/>
      <sz val="8"/>
      <color rgb="FF000000"/>
      <name val="Arial"/>
    </font>
    <font>
      <b/>
      <sz val="11"/>
      <color theme="1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rgb="FFA9A9A9"/>
      </patternFill>
    </fill>
  </fills>
  <borders count="5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2" fillId="0" borderId="2" xfId="0" applyNumberFormat="1" applyFont="1" applyBorder="1" applyAlignment="1">
      <alignment horizontal="center" vertical="center" wrapText="1" shrinkToFit="1" readingOrder="1"/>
    </xf>
    <xf numFmtId="4" fontId="2" fillId="2" borderId="3" xfId="0" applyNumberFormat="1" applyFont="1" applyFill="1" applyBorder="1" applyAlignment="1">
      <alignment horizontal="right" wrapText="1" shrinkToFit="1" readingOrder="1"/>
    </xf>
    <xf numFmtId="4" fontId="3" fillId="0" borderId="3" xfId="0" applyNumberFormat="1" applyFont="1" applyBorder="1" applyAlignment="1">
      <alignment horizontal="right" wrapText="1" shrinkToFit="1" readingOrder="1"/>
    </xf>
    <xf numFmtId="4" fontId="2" fillId="3" borderId="3" xfId="0" applyNumberFormat="1" applyFont="1" applyFill="1" applyBorder="1" applyAlignment="1">
      <alignment horizontal="right" wrapText="1" shrinkToFit="1" readingOrder="1"/>
    </xf>
    <xf numFmtId="0" fontId="7" fillId="2" borderId="2" xfId="0" applyFont="1" applyFill="1" applyBorder="1" applyAlignment="1">
      <alignment horizontal="center" vertical="center" wrapText="1" shrinkToFit="1" readingOrder="1"/>
    </xf>
    <xf numFmtId="0" fontId="7" fillId="2" borderId="4" xfId="0" applyFont="1" applyFill="1" applyBorder="1" applyAlignment="1">
      <alignment horizontal="center" vertical="center" wrapText="1" shrinkToFit="1" readingOrder="1"/>
    </xf>
    <xf numFmtId="0" fontId="7" fillId="0" borderId="3" xfId="0" applyFont="1" applyBorder="1" applyAlignment="1">
      <alignment horizontal="left" vertical="center" wrapText="1" shrinkToFit="1" readingOrder="1"/>
    </xf>
    <xf numFmtId="0" fontId="7" fillId="0" borderId="1" xfId="0" applyFont="1" applyBorder="1" applyAlignment="1">
      <alignment horizontal="left" vertical="center" wrapText="1" shrinkToFit="1" readingOrder="1"/>
    </xf>
    <xf numFmtId="49" fontId="7" fillId="0" borderId="1" xfId="0" applyNumberFormat="1" applyFont="1" applyBorder="1" applyAlignment="1">
      <alignment horizontal="left" vertical="center" wrapText="1" shrinkToFit="1" readingOrder="1"/>
    </xf>
    <xf numFmtId="0" fontId="8" fillId="0" borderId="1" xfId="0" applyFont="1" applyBorder="1" applyAlignment="1">
      <alignment horizontal="left" vertical="top" wrapText="1" shrinkToFit="1" readingOrder="1"/>
    </xf>
    <xf numFmtId="0" fontId="4" fillId="0" borderId="3" xfId="0" applyFont="1" applyBorder="1" applyAlignment="1">
      <alignment horizontal="left" vertical="center" wrapText="1" shrinkToFit="1" readingOrder="1"/>
    </xf>
    <xf numFmtId="49" fontId="4" fillId="0" borderId="1" xfId="0" applyNumberFormat="1" applyFont="1" applyBorder="1" applyAlignment="1">
      <alignment horizontal="left" vertical="center" wrapText="1" shrinkToFit="1" readingOrder="1"/>
    </xf>
    <xf numFmtId="4" fontId="4" fillId="0" borderId="1" xfId="0" applyNumberFormat="1" applyFont="1" applyBorder="1" applyAlignment="1">
      <alignment horizontal="right" vertical="center" wrapText="1" shrinkToFit="1" readingOrder="1"/>
    </xf>
    <xf numFmtId="0" fontId="0" fillId="0" borderId="0" xfId="0"/>
    <xf numFmtId="49" fontId="7" fillId="2" borderId="4" xfId="0" applyNumberFormat="1" applyFont="1" applyFill="1" applyBorder="1" applyAlignment="1">
      <alignment horizontal="center" vertical="center" wrapText="1" shrinkToFit="1" readingOrder="1"/>
    </xf>
    <xf numFmtId="4" fontId="7" fillId="0" borderId="1" xfId="0" applyNumberFormat="1" applyFont="1" applyBorder="1" applyAlignment="1">
      <alignment horizontal="right" vertical="center" wrapText="1" shrinkToFit="1" readingOrder="1"/>
    </xf>
    <xf numFmtId="49" fontId="7" fillId="0" borderId="3" xfId="0" applyNumberFormat="1" applyFont="1" applyBorder="1" applyAlignment="1">
      <alignment horizontal="left" vertical="center" wrapText="1" shrinkToFit="1" readingOrder="1"/>
    </xf>
    <xf numFmtId="49" fontId="9" fillId="0" borderId="3" xfId="0" applyNumberFormat="1" applyFont="1" applyBorder="1" applyAlignment="1">
      <alignment horizontal="left" vertical="center" wrapText="1" shrinkToFit="1" readingOrder="1"/>
    </xf>
    <xf numFmtId="4" fontId="9" fillId="0" borderId="1" xfId="0" applyNumberFormat="1" applyFont="1" applyBorder="1" applyAlignment="1">
      <alignment horizontal="right" vertical="center" wrapText="1" shrinkToFit="1" readingOrder="1"/>
    </xf>
    <xf numFmtId="0" fontId="4" fillId="0" borderId="1" xfId="0" applyFont="1" applyBorder="1" applyAlignment="1">
      <alignment horizontal="left" vertical="center" wrapText="1" shrinkToFit="1" readingOrder="1"/>
    </xf>
    <xf numFmtId="0" fontId="9" fillId="0" borderId="3" xfId="0" applyFont="1" applyBorder="1" applyAlignment="1">
      <alignment horizontal="left" vertical="center" wrapText="1" shrinkToFit="1" readingOrder="1"/>
    </xf>
    <xf numFmtId="0" fontId="7" fillId="0" borderId="1" xfId="0" applyFont="1" applyBorder="1" applyAlignment="1">
      <alignment horizontal="right" vertical="center" wrapText="1" shrinkToFit="1" readingOrder="1"/>
    </xf>
    <xf numFmtId="0" fontId="7" fillId="0" borderId="4" xfId="0" applyFont="1" applyBorder="1" applyAlignment="1">
      <alignment horizontal="left" vertical="center" wrapText="1" shrinkToFit="1" readingOrder="1"/>
    </xf>
    <xf numFmtId="0" fontId="7" fillId="0" borderId="4" xfId="0" applyFont="1" applyBorder="1" applyAlignment="1">
      <alignment horizontal="right" vertical="center" wrapText="1" shrinkToFit="1" readingOrder="1"/>
    </xf>
    <xf numFmtId="49" fontId="9" fillId="0" borderId="1" xfId="0" applyNumberFormat="1" applyFont="1" applyBorder="1" applyAlignment="1">
      <alignment horizontal="left" vertical="center" wrapText="1" shrinkToFit="1" readingOrder="1"/>
    </xf>
    <xf numFmtId="49" fontId="4" fillId="0" borderId="3" xfId="0" applyNumberFormat="1" applyFont="1" applyBorder="1" applyAlignment="1">
      <alignment horizontal="left" vertical="center" wrapText="1" shrinkToFit="1" readingOrder="1"/>
    </xf>
    <xf numFmtId="0" fontId="2" fillId="0" borderId="1" xfId="0" applyFont="1" applyBorder="1" applyAlignment="1">
      <alignment horizontal="left" vertical="center" wrapText="1" shrinkToFit="1" readingOrder="1"/>
    </xf>
    <xf numFmtId="0" fontId="2" fillId="2" borderId="3" xfId="0" applyFont="1" applyFill="1" applyBorder="1" applyAlignment="1">
      <alignment horizontal="left" vertical="center" wrapText="1" shrinkToFit="1" readingOrder="1"/>
    </xf>
    <xf numFmtId="0" fontId="3" fillId="0" borderId="3" xfId="0" applyFont="1" applyBorder="1" applyAlignment="1">
      <alignment horizontal="left" vertical="center" wrapText="1" shrinkToFit="1" readingOrder="1"/>
    </xf>
    <xf numFmtId="0" fontId="3" fillId="0" borderId="1" xfId="0" applyFont="1" applyBorder="1" applyAlignment="1">
      <alignment horizontal="left" vertical="center" wrapText="1" shrinkToFit="1" readingOrder="1"/>
    </xf>
    <xf numFmtId="0" fontId="2" fillId="0" borderId="3" xfId="0" applyFont="1" applyBorder="1" applyAlignment="1">
      <alignment horizontal="left" vertical="center" wrapText="1" shrinkToFit="1" readingOrder="1"/>
    </xf>
    <xf numFmtId="0" fontId="2" fillId="3" borderId="3" xfId="0" applyFont="1" applyFill="1" applyBorder="1" applyAlignment="1">
      <alignment horizontal="left" vertical="center" wrapText="1" shrinkToFit="1" readingOrder="1"/>
    </xf>
    <xf numFmtId="0" fontId="10" fillId="0" borderId="0" xfId="0" applyFont="1"/>
    <xf numFmtId="0" fontId="0" fillId="0" borderId="0" xfId="0" applyFill="1" applyBorder="1"/>
    <xf numFmtId="0" fontId="12" fillId="0" borderId="0" xfId="0" applyFont="1"/>
    <xf numFmtId="0" fontId="13" fillId="0" borderId="0" xfId="0" applyFont="1"/>
    <xf numFmtId="0" fontId="14" fillId="0" borderId="0" xfId="0" applyFont="1"/>
    <xf numFmtId="49" fontId="15" fillId="2" borderId="4" xfId="0" applyNumberFormat="1" applyFont="1" applyFill="1" applyBorder="1" applyAlignment="1">
      <alignment horizontal="center" vertical="center" wrapText="1" shrinkToFit="1" readingOrder="1"/>
    </xf>
    <xf numFmtId="4" fontId="15" fillId="0" borderId="1" xfId="0" applyNumberFormat="1" applyFont="1" applyBorder="1" applyAlignment="1">
      <alignment horizontal="right" vertical="center" wrapText="1" shrinkToFit="1" readingOrder="1"/>
    </xf>
    <xf numFmtId="4" fontId="16" fillId="0" borderId="1" xfId="0" applyNumberFormat="1" applyFont="1" applyBorder="1" applyAlignment="1">
      <alignment horizontal="right" vertical="center" wrapText="1" shrinkToFit="1" readingOrder="1"/>
    </xf>
    <xf numFmtId="4" fontId="17" fillId="0" borderId="1" xfId="0" applyNumberFormat="1" applyFont="1" applyBorder="1" applyAlignment="1">
      <alignment horizontal="right" vertical="center" wrapText="1" shrinkToFit="1" readingOrder="1"/>
    </xf>
    <xf numFmtId="0" fontId="12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wrapText="1" shrinkToFit="1" readingOrder="1"/>
    </xf>
    <xf numFmtId="49" fontId="11" fillId="0" borderId="0" xfId="0" applyNumberFormat="1" applyFont="1" applyAlignment="1">
      <alignment horizontal="center" vertical="top" wrapText="1" shrinkToFit="1" readingOrder="1"/>
    </xf>
    <xf numFmtId="0" fontId="5" fillId="0" borderId="0" xfId="0" applyFont="1" applyAlignment="1">
      <alignment horizontal="center" vertical="center" wrapText="1" shrinkToFit="1" readingOrder="1"/>
    </xf>
    <xf numFmtId="0" fontId="6" fillId="0" borderId="0" xfId="0" applyFont="1" applyAlignment="1">
      <alignment horizontal="center" vertical="center" wrapText="1" shrinkToFit="1" readingOrder="1"/>
    </xf>
    <xf numFmtId="49" fontId="6" fillId="0" borderId="0" xfId="0" applyNumberFormat="1" applyFont="1" applyAlignment="1">
      <alignment horizontal="center" vertical="center" wrapText="1" shrinkToFit="1" readingOrder="1"/>
    </xf>
    <xf numFmtId="0" fontId="7" fillId="0" borderId="2" xfId="0" applyFont="1" applyBorder="1" applyAlignment="1">
      <alignment horizontal="left" vertical="center" wrapText="1" shrinkToFit="1" readingOrder="1"/>
    </xf>
    <xf numFmtId="0" fontId="5" fillId="0" borderId="0" xfId="0" applyFont="1" applyAlignment="1">
      <alignment horizontal="center" vertical="top" wrapText="1" shrinkToFit="1" readingOrder="1"/>
    </xf>
    <xf numFmtId="0" fontId="6" fillId="0" borderId="0" xfId="0" applyFont="1" applyAlignment="1">
      <alignment horizontal="center" vertical="top" wrapText="1" shrinkToFit="1" readingOrder="1"/>
    </xf>
    <xf numFmtId="49" fontId="7" fillId="0" borderId="3" xfId="0" applyNumberFormat="1" applyFont="1" applyBorder="1" applyAlignment="1">
      <alignment horizontal="right" vertical="center" wrapText="1" shrinkToFit="1" readingOrder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F43"/>
  <sheetViews>
    <sheetView showGridLines="0" tabSelected="1" zoomScaleNormal="100" workbookViewId="0">
      <selection activeCell="A37" sqref="A37:F37"/>
    </sheetView>
  </sheetViews>
  <sheetFormatPr defaultColWidth="9.1796875" defaultRowHeight="14.5" x14ac:dyDescent="0.35"/>
  <cols>
    <col min="1" max="1" width="43.1796875" style="14" customWidth="1"/>
    <col min="2" max="2" width="19" style="14" customWidth="1"/>
    <col min="3" max="5" width="18.81640625" style="14" customWidth="1"/>
    <col min="6" max="6" width="19" style="14" customWidth="1"/>
    <col min="7" max="16384" width="9.1796875" style="14"/>
  </cols>
  <sheetData>
    <row r="1" spans="1:6" x14ac:dyDescent="0.35">
      <c r="A1" s="33" t="s">
        <v>168</v>
      </c>
    </row>
    <row r="3" spans="1:6" ht="12.75" customHeight="1" x14ac:dyDescent="0.35">
      <c r="A3" s="44" t="s">
        <v>0</v>
      </c>
      <c r="B3" s="44"/>
      <c r="C3" s="44"/>
      <c r="D3" s="44"/>
      <c r="E3" s="44"/>
      <c r="F3" s="44"/>
    </row>
    <row r="4" spans="1:6" ht="7.5" customHeight="1" x14ac:dyDescent="0.35"/>
    <row r="5" spans="1:6" ht="14.25" customHeight="1" x14ac:dyDescent="0.35">
      <c r="A5" s="43" t="s">
        <v>1</v>
      </c>
      <c r="B5" s="43"/>
      <c r="C5" s="43"/>
      <c r="D5" s="43"/>
      <c r="E5" s="43"/>
      <c r="F5" s="43"/>
    </row>
    <row r="6" spans="1:6" ht="7.5" customHeight="1" x14ac:dyDescent="0.35"/>
    <row r="7" spans="1:6" ht="15" customHeight="1" x14ac:dyDescent="0.35">
      <c r="A7" s="43" t="s">
        <v>2</v>
      </c>
      <c r="B7" s="43"/>
      <c r="C7" s="43"/>
      <c r="D7" s="43"/>
      <c r="E7" s="43"/>
      <c r="F7" s="43"/>
    </row>
    <row r="8" spans="1:6" ht="22.5" customHeight="1" x14ac:dyDescent="0.35">
      <c r="A8" s="27"/>
      <c r="B8" s="1" t="s">
        <v>3</v>
      </c>
      <c r="C8" s="1" t="s">
        <v>4</v>
      </c>
      <c r="D8" s="1" t="s">
        <v>5</v>
      </c>
      <c r="E8" s="1" t="s">
        <v>6</v>
      </c>
      <c r="F8" s="1" t="s">
        <v>7</v>
      </c>
    </row>
    <row r="9" spans="1:6" ht="11.25" customHeight="1" x14ac:dyDescent="0.35">
      <c r="A9" s="28" t="s">
        <v>8</v>
      </c>
      <c r="B9" s="2">
        <f>B10+B11</f>
        <v>2541573.14</v>
      </c>
      <c r="C9" s="2">
        <v>8595896</v>
      </c>
      <c r="D9" s="2">
        <v>2881000</v>
      </c>
      <c r="E9" s="2">
        <v>2892200</v>
      </c>
      <c r="F9" s="2">
        <v>2903200</v>
      </c>
    </row>
    <row r="10" spans="1:6" ht="11.25" customHeight="1" x14ac:dyDescent="0.35">
      <c r="A10" s="29" t="s">
        <v>9</v>
      </c>
      <c r="B10" s="3">
        <v>2541380.54</v>
      </c>
      <c r="C10" s="3">
        <v>8595703</v>
      </c>
      <c r="D10" s="3">
        <v>2880807</v>
      </c>
      <c r="E10" s="3">
        <v>2892007</v>
      </c>
      <c r="F10" s="3">
        <v>2903007</v>
      </c>
    </row>
    <row r="11" spans="1:6" ht="11.25" customHeight="1" x14ac:dyDescent="0.35">
      <c r="A11" s="29" t="s">
        <v>10</v>
      </c>
      <c r="B11" s="3">
        <v>192.6</v>
      </c>
      <c r="C11" s="3">
        <v>193</v>
      </c>
      <c r="D11" s="3">
        <v>193</v>
      </c>
      <c r="E11" s="3">
        <v>193</v>
      </c>
      <c r="F11" s="3">
        <v>193</v>
      </c>
    </row>
    <row r="12" spans="1:6" ht="11.25" customHeight="1" x14ac:dyDescent="0.35">
      <c r="A12" s="28" t="s">
        <v>11</v>
      </c>
      <c r="B12" s="2">
        <f>B13+B14</f>
        <v>2610907.73</v>
      </c>
      <c r="C12" s="2">
        <v>8625896</v>
      </c>
      <c r="D12" s="2">
        <v>2890600</v>
      </c>
      <c r="E12" s="2">
        <v>2892200</v>
      </c>
      <c r="F12" s="2">
        <v>2903200</v>
      </c>
    </row>
    <row r="13" spans="1:6" ht="11.25" customHeight="1" x14ac:dyDescent="0.35">
      <c r="A13" s="29" t="s">
        <v>12</v>
      </c>
      <c r="B13" s="3">
        <v>2470346.94</v>
      </c>
      <c r="C13" s="3">
        <v>2904905</v>
      </c>
      <c r="D13" s="3">
        <v>2855807</v>
      </c>
      <c r="E13" s="3">
        <v>2857407</v>
      </c>
      <c r="F13" s="3">
        <v>2868407</v>
      </c>
    </row>
    <row r="14" spans="1:6" ht="12" customHeight="1" x14ac:dyDescent="0.35">
      <c r="A14" s="29" t="s">
        <v>13</v>
      </c>
      <c r="B14" s="3">
        <v>140560.79</v>
      </c>
      <c r="C14" s="3">
        <v>5720991</v>
      </c>
      <c r="D14" s="3">
        <v>34793</v>
      </c>
      <c r="E14" s="3">
        <v>34793</v>
      </c>
      <c r="F14" s="3">
        <v>34793</v>
      </c>
    </row>
    <row r="15" spans="1:6" ht="11.25" customHeight="1" x14ac:dyDescent="0.35">
      <c r="A15" s="28" t="s">
        <v>14</v>
      </c>
      <c r="B15" s="2">
        <f>B9-B12</f>
        <v>-69334.589999999851</v>
      </c>
      <c r="C15" s="2">
        <v>-30000</v>
      </c>
      <c r="D15" s="2">
        <v>-9600</v>
      </c>
      <c r="E15" s="2">
        <v>0</v>
      </c>
      <c r="F15" s="2">
        <v>0</v>
      </c>
    </row>
    <row r="16" spans="1:6" ht="13.5" customHeight="1" x14ac:dyDescent="0.35"/>
    <row r="17" spans="1:6" ht="14.25" customHeight="1" x14ac:dyDescent="0.35">
      <c r="A17" s="43" t="s">
        <v>15</v>
      </c>
      <c r="B17" s="43"/>
      <c r="C17" s="43"/>
      <c r="D17" s="43"/>
      <c r="E17" s="43"/>
      <c r="F17" s="43"/>
    </row>
    <row r="18" spans="1:6" ht="22.5" customHeight="1" x14ac:dyDescent="0.35">
      <c r="A18" s="30"/>
      <c r="B18" s="1" t="s">
        <v>3</v>
      </c>
      <c r="C18" s="1" t="s">
        <v>4</v>
      </c>
      <c r="D18" s="1" t="s">
        <v>5</v>
      </c>
      <c r="E18" s="1" t="s">
        <v>6</v>
      </c>
      <c r="F18" s="1" t="s">
        <v>7</v>
      </c>
    </row>
    <row r="19" spans="1:6" ht="11.25" customHeight="1" x14ac:dyDescent="0.35">
      <c r="A19" s="31" t="s">
        <v>16</v>
      </c>
      <c r="B19" s="3">
        <v>0</v>
      </c>
      <c r="C19" s="3">
        <v>0</v>
      </c>
      <c r="D19" s="3">
        <v>0</v>
      </c>
      <c r="E19" s="3">
        <v>0</v>
      </c>
      <c r="F19" s="3">
        <v>0</v>
      </c>
    </row>
    <row r="20" spans="1:6" ht="11.25" customHeight="1" x14ac:dyDescent="0.35">
      <c r="A20" s="31" t="s">
        <v>17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</row>
    <row r="21" spans="1:6" ht="11.25" customHeight="1" x14ac:dyDescent="0.35">
      <c r="A21" s="28" t="s">
        <v>18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</row>
    <row r="22" spans="1:6" ht="12" customHeight="1" x14ac:dyDescent="0.35">
      <c r="A22" s="28" t="s">
        <v>19</v>
      </c>
      <c r="B22" s="2">
        <f>B15</f>
        <v>-69334.589999999851</v>
      </c>
      <c r="C22" s="2">
        <v>-30000</v>
      </c>
      <c r="D22" s="2">
        <v>-9600</v>
      </c>
      <c r="E22" s="2">
        <v>0</v>
      </c>
      <c r="F22" s="2">
        <v>0</v>
      </c>
    </row>
    <row r="23" spans="1:6" ht="15" customHeight="1" x14ac:dyDescent="0.35"/>
    <row r="24" spans="1:6" ht="15" customHeight="1" x14ac:dyDescent="0.35">
      <c r="A24" s="43" t="s">
        <v>20</v>
      </c>
      <c r="B24" s="43"/>
      <c r="C24" s="43"/>
      <c r="D24" s="43"/>
      <c r="E24" s="43"/>
      <c r="F24" s="43"/>
    </row>
    <row r="25" spans="1:6" ht="22.5" customHeight="1" x14ac:dyDescent="0.35">
      <c r="A25" s="30"/>
      <c r="B25" s="1" t="s">
        <v>3</v>
      </c>
      <c r="C25" s="1" t="s">
        <v>4</v>
      </c>
      <c r="D25" s="1" t="s">
        <v>5</v>
      </c>
      <c r="E25" s="1" t="s">
        <v>6</v>
      </c>
      <c r="F25" s="1" t="s">
        <v>7</v>
      </c>
    </row>
    <row r="26" spans="1:6" ht="11.25" customHeight="1" x14ac:dyDescent="0.35">
      <c r="A26" s="32" t="s">
        <v>21</v>
      </c>
      <c r="B26" s="4">
        <v>44083.56</v>
      </c>
      <c r="C26" s="4">
        <v>0</v>
      </c>
      <c r="D26" s="4">
        <v>9600</v>
      </c>
      <c r="E26" s="4">
        <v>0</v>
      </c>
      <c r="F26" s="4">
        <v>0</v>
      </c>
    </row>
    <row r="27" spans="1:6" ht="11.25" customHeight="1" x14ac:dyDescent="0.35">
      <c r="A27" s="28" t="s">
        <v>22</v>
      </c>
      <c r="B27" s="2">
        <f>B22</f>
        <v>-69334.589999999851</v>
      </c>
      <c r="C27" s="2">
        <v>0</v>
      </c>
      <c r="D27" s="2">
        <v>0</v>
      </c>
      <c r="E27" s="2">
        <v>0</v>
      </c>
      <c r="F27" s="2">
        <v>0</v>
      </c>
    </row>
    <row r="28" spans="1:6" ht="28.5" customHeight="1" x14ac:dyDescent="0.35">
      <c r="A28" s="28" t="s">
        <v>23</v>
      </c>
      <c r="B28" s="2">
        <f>B26+B27</f>
        <v>-25251.029999999853</v>
      </c>
      <c r="C28" s="2">
        <v>0</v>
      </c>
      <c r="D28" s="2">
        <v>0</v>
      </c>
      <c r="E28" s="2">
        <v>0</v>
      </c>
      <c r="F28" s="2">
        <v>0</v>
      </c>
    </row>
    <row r="29" spans="1:6" ht="13.5" customHeight="1" x14ac:dyDescent="0.35"/>
    <row r="30" spans="1:6" ht="14.25" customHeight="1" x14ac:dyDescent="0.35">
      <c r="A30" s="43" t="s">
        <v>24</v>
      </c>
      <c r="B30" s="43"/>
      <c r="C30" s="43"/>
      <c r="D30" s="43"/>
      <c r="E30" s="43"/>
      <c r="F30" s="43"/>
    </row>
    <row r="31" spans="1:6" ht="22.5" customHeight="1" x14ac:dyDescent="0.35">
      <c r="A31" s="20"/>
      <c r="B31" s="1" t="s">
        <v>3</v>
      </c>
      <c r="C31" s="1" t="s">
        <v>4</v>
      </c>
      <c r="D31" s="1" t="s">
        <v>5</v>
      </c>
      <c r="E31" s="1" t="s">
        <v>6</v>
      </c>
      <c r="F31" s="1" t="s">
        <v>7</v>
      </c>
    </row>
    <row r="32" spans="1:6" ht="11.25" customHeight="1" x14ac:dyDescent="0.35">
      <c r="A32" s="32" t="s">
        <v>25</v>
      </c>
      <c r="B32" s="4">
        <f>B26</f>
        <v>44083.56</v>
      </c>
      <c r="C32" s="4">
        <v>-25251.03</v>
      </c>
      <c r="D32" s="4">
        <v>9600</v>
      </c>
      <c r="E32" s="4">
        <v>0</v>
      </c>
      <c r="F32" s="4">
        <v>0</v>
      </c>
    </row>
    <row r="33" spans="1:6" ht="20.25" customHeight="1" x14ac:dyDescent="0.35">
      <c r="A33" s="32" t="s">
        <v>26</v>
      </c>
      <c r="B33" s="4">
        <f>B32</f>
        <v>44083.56</v>
      </c>
      <c r="C33" s="4">
        <v>25251.03</v>
      </c>
      <c r="D33" s="4">
        <v>9600</v>
      </c>
      <c r="E33" s="4">
        <v>0</v>
      </c>
      <c r="F33" s="4">
        <v>0</v>
      </c>
    </row>
    <row r="34" spans="1:6" ht="11.25" customHeight="1" x14ac:dyDescent="0.35">
      <c r="A34" s="32" t="s">
        <v>27</v>
      </c>
      <c r="B34" s="4">
        <f>B27</f>
        <v>-69334.589999999851</v>
      </c>
      <c r="C34" s="4">
        <v>0</v>
      </c>
      <c r="D34" s="4">
        <v>0</v>
      </c>
      <c r="E34" s="4">
        <v>0</v>
      </c>
      <c r="F34" s="4">
        <v>0</v>
      </c>
    </row>
    <row r="35" spans="1:6" ht="11.25" customHeight="1" x14ac:dyDescent="0.35">
      <c r="A35" s="28" t="s">
        <v>22</v>
      </c>
      <c r="B35" s="2">
        <f>B28</f>
        <v>-25251.029999999853</v>
      </c>
      <c r="C35" s="2">
        <v>4748.97</v>
      </c>
      <c r="D35" s="2">
        <v>0</v>
      </c>
      <c r="E35" s="2">
        <v>0</v>
      </c>
      <c r="F35" s="2">
        <v>0</v>
      </c>
    </row>
    <row r="37" spans="1:6" s="35" customFormat="1" ht="28.5" customHeight="1" x14ac:dyDescent="0.35">
      <c r="A37" s="42" t="s">
        <v>177</v>
      </c>
      <c r="B37" s="42"/>
      <c r="C37" s="42"/>
      <c r="D37" s="42"/>
      <c r="E37" s="42"/>
      <c r="F37" s="42"/>
    </row>
    <row r="40" spans="1:6" x14ac:dyDescent="0.35">
      <c r="A40" s="14" t="s">
        <v>173</v>
      </c>
    </row>
    <row r="42" spans="1:6" x14ac:dyDescent="0.35">
      <c r="A42" s="14" t="s">
        <v>169</v>
      </c>
      <c r="E42" s="14" t="s">
        <v>170</v>
      </c>
    </row>
    <row r="43" spans="1:6" x14ac:dyDescent="0.35">
      <c r="A43" s="34" t="s">
        <v>171</v>
      </c>
      <c r="E43" s="14" t="s">
        <v>172</v>
      </c>
    </row>
  </sheetData>
  <mergeCells count="7">
    <mergeCell ref="A37:F37"/>
    <mergeCell ref="A30:F30"/>
    <mergeCell ref="A3:F3"/>
    <mergeCell ref="A5:F5"/>
    <mergeCell ref="A7:F7"/>
    <mergeCell ref="A17:F17"/>
    <mergeCell ref="A24:F24"/>
  </mergeCells>
  <pageMargins left="0.78740155696868896" right="0.59055119752883911" top="0.59055119752883911" bottom="0.70866137742996216" header="0.3" footer="0.3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FF0-8A31-421E-97B8-157176DC1EBC}">
  <sheetPr>
    <pageSetUpPr fitToPage="1"/>
  </sheetPr>
  <dimension ref="A1:H34"/>
  <sheetViews>
    <sheetView workbookViewId="0"/>
  </sheetViews>
  <sheetFormatPr defaultColWidth="9.1796875" defaultRowHeight="14.5" x14ac:dyDescent="0.35"/>
  <cols>
    <col min="1" max="1" width="7" style="14" customWidth="1"/>
    <col min="2" max="2" width="7.453125" style="14" customWidth="1"/>
    <col min="3" max="3" width="35" style="14" customWidth="1"/>
    <col min="4" max="4" width="18.26953125" style="37" customWidth="1"/>
    <col min="5" max="8" width="18.453125" style="14" customWidth="1"/>
    <col min="9" max="16384" width="9.1796875" style="14"/>
  </cols>
  <sheetData>
    <row r="1" spans="1:8" s="33" customFormat="1" ht="18.75" customHeight="1" x14ac:dyDescent="0.35">
      <c r="A1" s="33" t="s">
        <v>168</v>
      </c>
      <c r="D1" s="36"/>
    </row>
    <row r="3" spans="1:8" ht="15.75" customHeight="1" x14ac:dyDescent="0.35">
      <c r="A3" s="45" t="s">
        <v>28</v>
      </c>
      <c r="B3" s="45"/>
      <c r="C3" s="45"/>
      <c r="D3" s="45"/>
      <c r="E3" s="45"/>
      <c r="F3" s="45"/>
      <c r="G3" s="45"/>
      <c r="H3" s="45"/>
    </row>
    <row r="4" spans="1:8" ht="12.75" customHeight="1" x14ac:dyDescent="0.35"/>
    <row r="5" spans="1:8" ht="15" customHeight="1" x14ac:dyDescent="0.35">
      <c r="A5" s="46" t="s">
        <v>29</v>
      </c>
      <c r="B5" s="46"/>
      <c r="C5" s="46"/>
      <c r="D5" s="46"/>
      <c r="E5" s="46"/>
      <c r="F5" s="46"/>
      <c r="G5" s="46"/>
      <c r="H5" s="46"/>
    </row>
    <row r="6" spans="1:8" ht="20.25" customHeight="1" x14ac:dyDescent="0.35"/>
    <row r="7" spans="1:8" x14ac:dyDescent="0.35">
      <c r="A7" s="5" t="s">
        <v>30</v>
      </c>
      <c r="B7" s="6" t="s">
        <v>31</v>
      </c>
      <c r="C7" s="15" t="s">
        <v>32</v>
      </c>
      <c r="D7" s="38" t="s">
        <v>3</v>
      </c>
      <c r="E7" s="15" t="s">
        <v>4</v>
      </c>
      <c r="F7" s="15" t="s">
        <v>5</v>
      </c>
      <c r="G7" s="15" t="s">
        <v>6</v>
      </c>
      <c r="H7" s="15" t="s">
        <v>7</v>
      </c>
    </row>
    <row r="8" spans="1:8" x14ac:dyDescent="0.35">
      <c r="A8" s="7"/>
      <c r="B8" s="8"/>
      <c r="C8" s="9" t="s">
        <v>33</v>
      </c>
      <c r="D8" s="39">
        <f>D9+D15</f>
        <v>2541573.14</v>
      </c>
      <c r="E8" s="16">
        <v>8595896</v>
      </c>
      <c r="F8" s="16">
        <v>2881000</v>
      </c>
      <c r="G8" s="16">
        <v>2892200</v>
      </c>
      <c r="H8" s="16">
        <v>2903200</v>
      </c>
    </row>
    <row r="9" spans="1:8" x14ac:dyDescent="0.35">
      <c r="A9" s="17" t="s">
        <v>34</v>
      </c>
      <c r="B9" s="10"/>
      <c r="C9" s="9" t="s">
        <v>35</v>
      </c>
      <c r="D9" s="39">
        <f>D10+D11+D12+D13+D14</f>
        <v>2541380.54</v>
      </c>
      <c r="E9" s="16">
        <v>8595703</v>
      </c>
      <c r="F9" s="16">
        <v>2880807</v>
      </c>
      <c r="G9" s="16">
        <v>2892007</v>
      </c>
      <c r="H9" s="16">
        <v>2903007</v>
      </c>
    </row>
    <row r="10" spans="1:8" ht="20" x14ac:dyDescent="0.35">
      <c r="A10" s="11"/>
      <c r="B10" s="12" t="s">
        <v>36</v>
      </c>
      <c r="C10" s="12" t="s">
        <v>37</v>
      </c>
      <c r="D10" s="40">
        <v>2311963.15</v>
      </c>
      <c r="E10" s="13">
        <v>7961090</v>
      </c>
      <c r="F10" s="13">
        <v>2521800</v>
      </c>
      <c r="G10" s="13">
        <v>2533000</v>
      </c>
      <c r="H10" s="13">
        <v>2544000</v>
      </c>
    </row>
    <row r="11" spans="1:8" x14ac:dyDescent="0.35">
      <c r="A11" s="11"/>
      <c r="B11" s="12" t="s">
        <v>38</v>
      </c>
      <c r="C11" s="12" t="s">
        <v>39</v>
      </c>
      <c r="D11" s="40">
        <v>66.03</v>
      </c>
      <c r="E11" s="13">
        <v>70</v>
      </c>
      <c r="F11" s="13">
        <v>0</v>
      </c>
      <c r="G11" s="13">
        <v>0</v>
      </c>
      <c r="H11" s="13">
        <v>0</v>
      </c>
    </row>
    <row r="12" spans="1:8" ht="20" x14ac:dyDescent="0.35">
      <c r="A12" s="11"/>
      <c r="B12" s="12" t="s">
        <v>40</v>
      </c>
      <c r="C12" s="12" t="s">
        <v>41</v>
      </c>
      <c r="D12" s="40">
        <v>54136.89</v>
      </c>
      <c r="E12" s="13">
        <v>65900</v>
      </c>
      <c r="F12" s="13">
        <v>58800</v>
      </c>
      <c r="G12" s="13">
        <v>58800</v>
      </c>
      <c r="H12" s="13">
        <v>58800</v>
      </c>
    </row>
    <row r="13" spans="1:8" ht="20" x14ac:dyDescent="0.35">
      <c r="A13" s="11"/>
      <c r="B13" s="12" t="s">
        <v>42</v>
      </c>
      <c r="C13" s="12" t="s">
        <v>43</v>
      </c>
      <c r="D13" s="40">
        <v>29302.93</v>
      </c>
      <c r="E13" s="13">
        <v>23700</v>
      </c>
      <c r="F13" s="13">
        <v>26907</v>
      </c>
      <c r="G13" s="13">
        <v>26907</v>
      </c>
      <c r="H13" s="13">
        <v>26907</v>
      </c>
    </row>
    <row r="14" spans="1:8" ht="20" x14ac:dyDescent="0.35">
      <c r="A14" s="11"/>
      <c r="B14" s="12" t="s">
        <v>44</v>
      </c>
      <c r="C14" s="12" t="s">
        <v>45</v>
      </c>
      <c r="D14" s="40">
        <v>145911.54</v>
      </c>
      <c r="E14" s="13">
        <v>544943</v>
      </c>
      <c r="F14" s="13">
        <v>273300</v>
      </c>
      <c r="G14" s="13">
        <v>273300</v>
      </c>
      <c r="H14" s="13">
        <v>273300</v>
      </c>
    </row>
    <row r="15" spans="1:8" x14ac:dyDescent="0.35">
      <c r="A15" s="17" t="s">
        <v>46</v>
      </c>
      <c r="B15" s="10"/>
      <c r="C15" s="9" t="s">
        <v>47</v>
      </c>
      <c r="D15" s="39">
        <f>D16</f>
        <v>192.6</v>
      </c>
      <c r="E15" s="16">
        <v>193</v>
      </c>
      <c r="F15" s="16">
        <v>193</v>
      </c>
      <c r="G15" s="16">
        <v>193</v>
      </c>
      <c r="H15" s="16">
        <v>193</v>
      </c>
    </row>
    <row r="16" spans="1:8" x14ac:dyDescent="0.35">
      <c r="A16" s="11"/>
      <c r="B16" s="12" t="s">
        <v>48</v>
      </c>
      <c r="C16" s="12" t="s">
        <v>49</v>
      </c>
      <c r="D16" s="40">
        <v>192.6</v>
      </c>
      <c r="E16" s="13">
        <v>193</v>
      </c>
      <c r="F16" s="13">
        <v>193</v>
      </c>
      <c r="G16" s="13">
        <v>193</v>
      </c>
      <c r="H16" s="13">
        <v>193</v>
      </c>
    </row>
    <row r="17" spans="1:8" ht="19.5" customHeight="1" x14ac:dyDescent="0.35"/>
    <row r="18" spans="1:8" x14ac:dyDescent="0.35">
      <c r="A18" s="5" t="s">
        <v>30</v>
      </c>
      <c r="B18" s="6" t="s">
        <v>31</v>
      </c>
      <c r="C18" s="15" t="s">
        <v>50</v>
      </c>
      <c r="D18" s="38" t="s">
        <v>3</v>
      </c>
      <c r="E18" s="15" t="s">
        <v>4</v>
      </c>
      <c r="F18" s="15" t="s">
        <v>5</v>
      </c>
      <c r="G18" s="15" t="s">
        <v>6</v>
      </c>
      <c r="H18" s="15" t="s">
        <v>7</v>
      </c>
    </row>
    <row r="19" spans="1:8" x14ac:dyDescent="0.35">
      <c r="A19" s="7"/>
      <c r="B19" s="8"/>
      <c r="C19" s="9" t="s">
        <v>51</v>
      </c>
      <c r="D19" s="39">
        <f>D20+D26</f>
        <v>2610907.73</v>
      </c>
      <c r="E19" s="16">
        <v>8625896</v>
      </c>
      <c r="F19" s="16">
        <v>2890600</v>
      </c>
      <c r="G19" s="16">
        <v>2892200</v>
      </c>
      <c r="H19" s="16">
        <v>2903200</v>
      </c>
    </row>
    <row r="20" spans="1:8" x14ac:dyDescent="0.35">
      <c r="A20" s="17" t="s">
        <v>52</v>
      </c>
      <c r="B20" s="10"/>
      <c r="C20" s="9" t="s">
        <v>53</v>
      </c>
      <c r="D20" s="39">
        <f>D21+D22+D23+D24+D25</f>
        <v>2470346.94</v>
      </c>
      <c r="E20" s="16">
        <v>2904905</v>
      </c>
      <c r="F20" s="16">
        <v>2855807</v>
      </c>
      <c r="G20" s="16">
        <v>2857407</v>
      </c>
      <c r="H20" s="16">
        <v>2868407</v>
      </c>
    </row>
    <row r="21" spans="1:8" x14ac:dyDescent="0.35">
      <c r="A21" s="11"/>
      <c r="B21" s="12" t="s">
        <v>54</v>
      </c>
      <c r="C21" s="12" t="s">
        <v>55</v>
      </c>
      <c r="D21" s="40">
        <v>2040180.82</v>
      </c>
      <c r="E21" s="13">
        <v>2376465</v>
      </c>
      <c r="F21" s="13">
        <v>2415184</v>
      </c>
      <c r="G21" s="13">
        <v>2426384</v>
      </c>
      <c r="H21" s="13">
        <v>2437384</v>
      </c>
    </row>
    <row r="22" spans="1:8" x14ac:dyDescent="0.35">
      <c r="A22" s="11"/>
      <c r="B22" s="12" t="s">
        <v>56</v>
      </c>
      <c r="C22" s="12" t="s">
        <v>57</v>
      </c>
      <c r="D22" s="40">
        <v>407758.15</v>
      </c>
      <c r="E22" s="13">
        <v>510948</v>
      </c>
      <c r="F22" s="13">
        <v>420013</v>
      </c>
      <c r="G22" s="13">
        <v>410413</v>
      </c>
      <c r="H22" s="13">
        <v>410413</v>
      </c>
    </row>
    <row r="23" spans="1:8" x14ac:dyDescent="0.35">
      <c r="A23" s="11"/>
      <c r="B23" s="12" t="s">
        <v>58</v>
      </c>
      <c r="C23" s="12" t="s">
        <v>59</v>
      </c>
      <c r="D23" s="40">
        <v>1515.46</v>
      </c>
      <c r="E23" s="13">
        <v>774</v>
      </c>
      <c r="F23" s="13">
        <v>200</v>
      </c>
      <c r="G23" s="13">
        <v>200</v>
      </c>
      <c r="H23" s="13">
        <v>200</v>
      </c>
    </row>
    <row r="24" spans="1:8" ht="20" x14ac:dyDescent="0.35">
      <c r="A24" s="11"/>
      <c r="B24" s="12" t="s">
        <v>60</v>
      </c>
      <c r="C24" s="12" t="s">
        <v>61</v>
      </c>
      <c r="D24" s="40">
        <v>15595.61</v>
      </c>
      <c r="E24" s="13">
        <v>15568</v>
      </c>
      <c r="F24" s="13">
        <v>17900</v>
      </c>
      <c r="G24" s="13">
        <v>17900</v>
      </c>
      <c r="H24" s="13">
        <v>17900</v>
      </c>
    </row>
    <row r="25" spans="1:8" x14ac:dyDescent="0.35">
      <c r="A25" s="11"/>
      <c r="B25" s="12" t="s">
        <v>62</v>
      </c>
      <c r="C25" s="12" t="s">
        <v>63</v>
      </c>
      <c r="D25" s="40">
        <v>5296.9</v>
      </c>
      <c r="E25" s="13">
        <v>1150</v>
      </c>
      <c r="F25" s="13">
        <v>2510</v>
      </c>
      <c r="G25" s="13">
        <v>2510</v>
      </c>
      <c r="H25" s="13">
        <v>2510</v>
      </c>
    </row>
    <row r="26" spans="1:8" x14ac:dyDescent="0.35">
      <c r="A26" s="17" t="s">
        <v>64</v>
      </c>
      <c r="B26" s="10"/>
      <c r="C26" s="9" t="s">
        <v>65</v>
      </c>
      <c r="D26" s="39">
        <f>D27+D28</f>
        <v>140560.78999999998</v>
      </c>
      <c r="E26" s="16">
        <v>5720991</v>
      </c>
      <c r="F26" s="16">
        <v>34793</v>
      </c>
      <c r="G26" s="16">
        <v>34793</v>
      </c>
      <c r="H26" s="16">
        <v>34793</v>
      </c>
    </row>
    <row r="27" spans="1:8" x14ac:dyDescent="0.35">
      <c r="A27" s="11"/>
      <c r="B27" s="12" t="s">
        <v>66</v>
      </c>
      <c r="C27" s="12" t="s">
        <v>67</v>
      </c>
      <c r="D27" s="40">
        <v>33170.39</v>
      </c>
      <c r="E27" s="13">
        <v>40593</v>
      </c>
      <c r="F27" s="13">
        <v>34793</v>
      </c>
      <c r="G27" s="13">
        <v>34793</v>
      </c>
      <c r="H27" s="13">
        <v>34793</v>
      </c>
    </row>
    <row r="28" spans="1:8" ht="20" x14ac:dyDescent="0.35">
      <c r="A28" s="11"/>
      <c r="B28" s="12" t="s">
        <v>68</v>
      </c>
      <c r="C28" s="12" t="s">
        <v>69</v>
      </c>
      <c r="D28" s="40">
        <v>107390.39999999999</v>
      </c>
      <c r="E28" s="13">
        <v>5680398</v>
      </c>
      <c r="F28" s="13">
        <v>0</v>
      </c>
      <c r="G28" s="13">
        <v>0</v>
      </c>
      <c r="H28" s="13">
        <v>0</v>
      </c>
    </row>
    <row r="31" spans="1:8" x14ac:dyDescent="0.35">
      <c r="A31" s="14" t="s">
        <v>173</v>
      </c>
    </row>
    <row r="33" spans="1:7" x14ac:dyDescent="0.35">
      <c r="A33" s="14" t="s">
        <v>174</v>
      </c>
      <c r="G33" s="14" t="s">
        <v>170</v>
      </c>
    </row>
    <row r="34" spans="1:7" x14ac:dyDescent="0.35">
      <c r="A34" s="14" t="s">
        <v>171</v>
      </c>
      <c r="G34" s="14" t="s">
        <v>172</v>
      </c>
    </row>
  </sheetData>
  <mergeCells count="2">
    <mergeCell ref="A3:H3"/>
    <mergeCell ref="A5:H5"/>
  </mergeCells>
  <pageMargins left="0.7" right="0.7" top="0.75" bottom="0.75" header="0.3" footer="0.3"/>
  <pageSetup paperSize="9" scale="8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1F865-7EAA-4D99-8C84-C0AC1932CDE7}">
  <sheetPr>
    <pageSetUpPr fitToPage="1"/>
  </sheetPr>
  <dimension ref="A1:G59"/>
  <sheetViews>
    <sheetView workbookViewId="0"/>
  </sheetViews>
  <sheetFormatPr defaultColWidth="9.1796875" defaultRowHeight="14.5" x14ac:dyDescent="0.35"/>
  <cols>
    <col min="1" max="1" width="49.453125" style="14" customWidth="1"/>
    <col min="2" max="2" width="18.26953125" style="37" customWidth="1"/>
    <col min="3" max="6" width="18.453125" style="14" customWidth="1"/>
    <col min="7" max="16384" width="9.1796875" style="14"/>
  </cols>
  <sheetData>
    <row r="1" spans="1:6" s="33" customFormat="1" x14ac:dyDescent="0.35">
      <c r="A1" s="33" t="s">
        <v>168</v>
      </c>
      <c r="B1" s="36"/>
    </row>
    <row r="3" spans="1:6" ht="15.75" customHeight="1" x14ac:dyDescent="0.35">
      <c r="A3" s="47" t="s">
        <v>70</v>
      </c>
      <c r="B3" s="47"/>
      <c r="C3" s="47"/>
      <c r="D3" s="47"/>
      <c r="E3" s="47"/>
      <c r="F3" s="47"/>
    </row>
    <row r="4" spans="1:6" ht="20.25" customHeight="1" x14ac:dyDescent="0.35"/>
    <row r="5" spans="1:6" ht="27.75" customHeight="1" x14ac:dyDescent="0.35">
      <c r="A5" s="5" t="s">
        <v>71</v>
      </c>
      <c r="B5" s="38" t="s">
        <v>3</v>
      </c>
      <c r="C5" s="15" t="s">
        <v>4</v>
      </c>
      <c r="D5" s="15" t="s">
        <v>5</v>
      </c>
      <c r="E5" s="15" t="s">
        <v>6</v>
      </c>
      <c r="F5" s="15" t="s">
        <v>7</v>
      </c>
    </row>
    <row r="6" spans="1:6" ht="17.25" customHeight="1" x14ac:dyDescent="0.35">
      <c r="A6" s="17" t="s">
        <v>8</v>
      </c>
      <c r="B6" s="39">
        <v>2541573.14</v>
      </c>
      <c r="C6" s="16">
        <v>8595896</v>
      </c>
      <c r="D6" s="16">
        <v>2881000</v>
      </c>
      <c r="E6" s="16">
        <v>2892200</v>
      </c>
      <c r="F6" s="16">
        <v>2903200</v>
      </c>
    </row>
    <row r="7" spans="1:6" ht="18" customHeight="1" x14ac:dyDescent="0.35">
      <c r="A7" s="17" t="s">
        <v>72</v>
      </c>
      <c r="B7" s="39">
        <v>37702.730000000003</v>
      </c>
      <c r="C7" s="16">
        <v>310148</v>
      </c>
      <c r="D7" s="16">
        <v>68920</v>
      </c>
      <c r="E7" s="16">
        <v>68920</v>
      </c>
      <c r="F7" s="16">
        <v>68920</v>
      </c>
    </row>
    <row r="8" spans="1:6" ht="18" customHeight="1" x14ac:dyDescent="0.35">
      <c r="A8" s="18" t="s">
        <v>73</v>
      </c>
      <c r="B8" s="40">
        <v>37702.730000000003</v>
      </c>
      <c r="C8" s="13">
        <v>310148</v>
      </c>
      <c r="D8" s="13">
        <v>0</v>
      </c>
      <c r="E8" s="13">
        <v>0</v>
      </c>
      <c r="F8" s="13">
        <v>0</v>
      </c>
    </row>
    <row r="9" spans="1:6" ht="18" customHeight="1" x14ac:dyDescent="0.35">
      <c r="A9" s="18" t="s">
        <v>74</v>
      </c>
      <c r="B9" s="40">
        <v>0</v>
      </c>
      <c r="C9" s="13">
        <v>0</v>
      </c>
      <c r="D9" s="13">
        <v>68920</v>
      </c>
      <c r="E9" s="13">
        <v>68920</v>
      </c>
      <c r="F9" s="13">
        <v>68920</v>
      </c>
    </row>
    <row r="10" spans="1:6" ht="18" customHeight="1" x14ac:dyDescent="0.35">
      <c r="A10" s="17" t="s">
        <v>75</v>
      </c>
      <c r="B10" s="39">
        <v>21033.63</v>
      </c>
      <c r="C10" s="16">
        <v>21270</v>
      </c>
      <c r="D10" s="16">
        <v>23407</v>
      </c>
      <c r="E10" s="16">
        <v>23407</v>
      </c>
      <c r="F10" s="16">
        <v>23407</v>
      </c>
    </row>
    <row r="11" spans="1:6" ht="18" customHeight="1" x14ac:dyDescent="0.35">
      <c r="A11" s="18" t="s">
        <v>76</v>
      </c>
      <c r="B11" s="40">
        <v>21033.63</v>
      </c>
      <c r="C11" s="13">
        <v>21270</v>
      </c>
      <c r="D11" s="13">
        <v>0</v>
      </c>
      <c r="E11" s="13">
        <v>0</v>
      </c>
      <c r="F11" s="13">
        <v>0</v>
      </c>
    </row>
    <row r="12" spans="1:6" ht="18" customHeight="1" x14ac:dyDescent="0.35">
      <c r="A12" s="18" t="s">
        <v>77</v>
      </c>
      <c r="B12" s="40">
        <v>0</v>
      </c>
      <c r="C12" s="13">
        <v>0</v>
      </c>
      <c r="D12" s="13">
        <v>23407</v>
      </c>
      <c r="E12" s="13">
        <v>23407</v>
      </c>
      <c r="F12" s="13">
        <v>23407</v>
      </c>
    </row>
    <row r="13" spans="1:6" ht="18" customHeight="1" x14ac:dyDescent="0.35">
      <c r="A13" s="17" t="s">
        <v>78</v>
      </c>
      <c r="B13" s="39">
        <v>162345.70000000001</v>
      </c>
      <c r="C13" s="16">
        <v>203900</v>
      </c>
      <c r="D13" s="16">
        <v>58800</v>
      </c>
      <c r="E13" s="16">
        <v>58800</v>
      </c>
      <c r="F13" s="16">
        <v>58800</v>
      </c>
    </row>
    <row r="14" spans="1:6" ht="18" customHeight="1" x14ac:dyDescent="0.35">
      <c r="A14" s="18" t="s">
        <v>79</v>
      </c>
      <c r="B14" s="40">
        <v>54136.89</v>
      </c>
      <c r="C14" s="13">
        <v>65900</v>
      </c>
      <c r="D14" s="13">
        <v>0</v>
      </c>
      <c r="E14" s="13">
        <v>0</v>
      </c>
      <c r="F14" s="13">
        <v>0</v>
      </c>
    </row>
    <row r="15" spans="1:6" ht="18" customHeight="1" x14ac:dyDescent="0.35">
      <c r="A15" s="18" t="s">
        <v>80</v>
      </c>
      <c r="B15" s="40">
        <v>108208.81</v>
      </c>
      <c r="C15" s="13">
        <v>138000</v>
      </c>
      <c r="D15" s="13">
        <v>0</v>
      </c>
      <c r="E15" s="13">
        <v>0</v>
      </c>
      <c r="F15" s="13">
        <v>0</v>
      </c>
    </row>
    <row r="16" spans="1:6" ht="18" customHeight="1" x14ac:dyDescent="0.35">
      <c r="A16" s="18" t="s">
        <v>81</v>
      </c>
      <c r="B16" s="40">
        <v>0</v>
      </c>
      <c r="C16" s="13">
        <v>0</v>
      </c>
      <c r="D16" s="13">
        <v>58800</v>
      </c>
      <c r="E16" s="13">
        <v>58800</v>
      </c>
      <c r="F16" s="13">
        <v>58800</v>
      </c>
    </row>
    <row r="17" spans="1:6" ht="18" customHeight="1" x14ac:dyDescent="0.35">
      <c r="A17" s="17" t="s">
        <v>82</v>
      </c>
      <c r="B17" s="39">
        <v>2311963.15</v>
      </c>
      <c r="C17" s="16">
        <v>8057885</v>
      </c>
      <c r="D17" s="16">
        <v>2726180</v>
      </c>
      <c r="E17" s="16">
        <v>2737380</v>
      </c>
      <c r="F17" s="16">
        <v>2748380</v>
      </c>
    </row>
    <row r="18" spans="1:6" ht="18" customHeight="1" x14ac:dyDescent="0.35">
      <c r="A18" s="18" t="s">
        <v>83</v>
      </c>
      <c r="B18" s="40">
        <v>115565.09</v>
      </c>
      <c r="C18" s="13">
        <v>5241848</v>
      </c>
      <c r="D18" s="13">
        <v>0</v>
      </c>
      <c r="E18" s="13">
        <v>0</v>
      </c>
      <c r="F18" s="13">
        <v>0</v>
      </c>
    </row>
    <row r="19" spans="1:6" ht="18" customHeight="1" x14ac:dyDescent="0.35">
      <c r="A19" s="18" t="s">
        <v>84</v>
      </c>
      <c r="B19" s="40">
        <v>2196398.06</v>
      </c>
      <c r="C19" s="13">
        <v>2816037</v>
      </c>
      <c r="D19" s="13">
        <v>0</v>
      </c>
      <c r="E19" s="13">
        <v>0</v>
      </c>
      <c r="F19" s="13">
        <v>0</v>
      </c>
    </row>
    <row r="20" spans="1:6" ht="18" customHeight="1" x14ac:dyDescent="0.35">
      <c r="A20" s="18" t="s">
        <v>85</v>
      </c>
      <c r="B20" s="40">
        <v>0</v>
      </c>
      <c r="C20" s="13">
        <v>0</v>
      </c>
      <c r="D20" s="13">
        <v>97509</v>
      </c>
      <c r="E20" s="13">
        <v>97509</v>
      </c>
      <c r="F20" s="13">
        <v>97509</v>
      </c>
    </row>
    <row r="21" spans="1:6" ht="18" customHeight="1" x14ac:dyDescent="0.35">
      <c r="A21" s="18" t="s">
        <v>86</v>
      </c>
      <c r="B21" s="40">
        <v>0</v>
      </c>
      <c r="C21" s="13">
        <v>0</v>
      </c>
      <c r="D21" s="13">
        <v>2521800</v>
      </c>
      <c r="E21" s="13">
        <v>2533000</v>
      </c>
      <c r="F21" s="13">
        <v>2544000</v>
      </c>
    </row>
    <row r="22" spans="1:6" ht="18" customHeight="1" x14ac:dyDescent="0.35">
      <c r="A22" s="18" t="s">
        <v>87</v>
      </c>
      <c r="B22" s="40">
        <v>0</v>
      </c>
      <c r="C22" s="13">
        <v>0</v>
      </c>
      <c r="D22" s="13">
        <v>106871</v>
      </c>
      <c r="E22" s="13">
        <v>106871</v>
      </c>
      <c r="F22" s="13">
        <v>106871</v>
      </c>
    </row>
    <row r="23" spans="1:6" ht="18" customHeight="1" x14ac:dyDescent="0.35">
      <c r="A23" s="18" t="s">
        <v>88</v>
      </c>
      <c r="B23" s="40">
        <v>0</v>
      </c>
      <c r="C23" s="13">
        <v>0</v>
      </c>
      <c r="D23" s="13">
        <v>106871</v>
      </c>
      <c r="E23" s="13">
        <v>106871</v>
      </c>
      <c r="F23" s="13">
        <v>106871</v>
      </c>
    </row>
    <row r="24" spans="1:6" ht="18" customHeight="1" x14ac:dyDescent="0.35">
      <c r="A24" s="17" t="s">
        <v>89</v>
      </c>
      <c r="B24" s="39">
        <v>8335.33</v>
      </c>
      <c r="C24" s="16">
        <v>2500</v>
      </c>
      <c r="D24" s="16">
        <v>3500</v>
      </c>
      <c r="E24" s="16">
        <v>3500</v>
      </c>
      <c r="F24" s="16">
        <v>3500</v>
      </c>
    </row>
    <row r="25" spans="1:6" ht="18" customHeight="1" x14ac:dyDescent="0.35">
      <c r="A25" s="18" t="s">
        <v>90</v>
      </c>
      <c r="B25" s="40">
        <v>8335.33</v>
      </c>
      <c r="C25" s="13">
        <v>2500</v>
      </c>
      <c r="D25" s="13">
        <v>3500</v>
      </c>
      <c r="E25" s="13">
        <v>3500</v>
      </c>
      <c r="F25" s="13">
        <v>3500</v>
      </c>
    </row>
    <row r="26" spans="1:6" ht="20.25" customHeight="1" x14ac:dyDescent="0.35">
      <c r="A26" s="17" t="s">
        <v>91</v>
      </c>
      <c r="B26" s="39">
        <v>192.6</v>
      </c>
      <c r="C26" s="16">
        <v>193</v>
      </c>
      <c r="D26" s="16">
        <v>193</v>
      </c>
      <c r="E26" s="16">
        <v>193</v>
      </c>
      <c r="F26" s="16">
        <v>193</v>
      </c>
    </row>
    <row r="27" spans="1:6" ht="21" customHeight="1" x14ac:dyDescent="0.35">
      <c r="A27" s="18" t="s">
        <v>92</v>
      </c>
      <c r="B27" s="40">
        <v>0</v>
      </c>
      <c r="C27" s="13">
        <v>0</v>
      </c>
      <c r="D27" s="13">
        <v>193</v>
      </c>
      <c r="E27" s="13">
        <v>193</v>
      </c>
      <c r="F27" s="13">
        <v>193</v>
      </c>
    </row>
    <row r="28" spans="1:6" ht="20.25" customHeight="1" x14ac:dyDescent="0.35">
      <c r="A28" s="18" t="s">
        <v>93</v>
      </c>
      <c r="B28" s="40">
        <v>192.6</v>
      </c>
      <c r="C28" s="13">
        <v>193</v>
      </c>
      <c r="D28" s="13">
        <v>0</v>
      </c>
      <c r="E28" s="13">
        <v>0</v>
      </c>
      <c r="F28" s="13">
        <v>0</v>
      </c>
    </row>
    <row r="29" spans="1:6" ht="20.25" customHeight="1" x14ac:dyDescent="0.35"/>
    <row r="30" spans="1:6" ht="27.75" customHeight="1" x14ac:dyDescent="0.35">
      <c r="A30" s="5" t="s">
        <v>71</v>
      </c>
      <c r="B30" s="38" t="s">
        <v>3</v>
      </c>
      <c r="C30" s="15" t="s">
        <v>4</v>
      </c>
      <c r="D30" s="15" t="s">
        <v>5</v>
      </c>
      <c r="E30" s="15" t="s">
        <v>6</v>
      </c>
      <c r="F30" s="15" t="s">
        <v>7</v>
      </c>
    </row>
    <row r="31" spans="1:6" ht="16.5" customHeight="1" x14ac:dyDescent="0.35">
      <c r="A31" s="17" t="s">
        <v>11</v>
      </c>
      <c r="B31" s="39">
        <v>2610907.73</v>
      </c>
      <c r="C31" s="16">
        <v>8625896</v>
      </c>
      <c r="D31" s="16">
        <v>2890600</v>
      </c>
      <c r="E31" s="16">
        <v>2892200</v>
      </c>
      <c r="F31" s="16">
        <v>2903200</v>
      </c>
    </row>
    <row r="32" spans="1:6" ht="18" customHeight="1" x14ac:dyDescent="0.35">
      <c r="A32" s="17" t="s">
        <v>72</v>
      </c>
      <c r="B32" s="39">
        <v>31682.07</v>
      </c>
      <c r="C32" s="16">
        <v>310148</v>
      </c>
      <c r="D32" s="16">
        <v>68920</v>
      </c>
      <c r="E32" s="16">
        <v>68920</v>
      </c>
      <c r="F32" s="16">
        <v>68920</v>
      </c>
    </row>
    <row r="33" spans="1:6" ht="18" customHeight="1" x14ac:dyDescent="0.35">
      <c r="A33" s="18" t="s">
        <v>73</v>
      </c>
      <c r="B33" s="40">
        <v>31682.07</v>
      </c>
      <c r="C33" s="13">
        <v>310148</v>
      </c>
      <c r="D33" s="13">
        <v>0</v>
      </c>
      <c r="E33" s="13">
        <v>0</v>
      </c>
      <c r="F33" s="13">
        <v>0</v>
      </c>
    </row>
    <row r="34" spans="1:6" ht="18" customHeight="1" x14ac:dyDescent="0.35">
      <c r="A34" s="18" t="s">
        <v>74</v>
      </c>
      <c r="B34" s="40">
        <v>0</v>
      </c>
      <c r="C34" s="13">
        <v>0</v>
      </c>
      <c r="D34" s="13">
        <v>68920</v>
      </c>
      <c r="E34" s="13">
        <v>68920</v>
      </c>
      <c r="F34" s="13">
        <v>68920</v>
      </c>
    </row>
    <row r="35" spans="1:6" ht="18" customHeight="1" x14ac:dyDescent="0.35">
      <c r="A35" s="17" t="s">
        <v>75</v>
      </c>
      <c r="B35" s="39">
        <v>20175.77</v>
      </c>
      <c r="C35" s="16">
        <v>51270</v>
      </c>
      <c r="D35" s="16">
        <v>33007</v>
      </c>
      <c r="E35" s="16">
        <v>23407</v>
      </c>
      <c r="F35" s="16">
        <v>23407</v>
      </c>
    </row>
    <row r="36" spans="1:6" ht="18" customHeight="1" x14ac:dyDescent="0.35">
      <c r="A36" s="18" t="s">
        <v>76</v>
      </c>
      <c r="B36" s="40">
        <v>20175.77</v>
      </c>
      <c r="C36" s="13">
        <v>51270</v>
      </c>
      <c r="D36" s="13">
        <v>0</v>
      </c>
      <c r="E36" s="13">
        <v>0</v>
      </c>
      <c r="F36" s="13">
        <v>0</v>
      </c>
    </row>
    <row r="37" spans="1:6" ht="18" customHeight="1" x14ac:dyDescent="0.35">
      <c r="A37" s="18" t="s">
        <v>77</v>
      </c>
      <c r="B37" s="40">
        <v>0</v>
      </c>
      <c r="C37" s="13">
        <v>0</v>
      </c>
      <c r="D37" s="13">
        <v>33007</v>
      </c>
      <c r="E37" s="13">
        <v>23407</v>
      </c>
      <c r="F37" s="13">
        <v>23407</v>
      </c>
    </row>
    <row r="38" spans="1:6" ht="18" customHeight="1" x14ac:dyDescent="0.35">
      <c r="A38" s="17" t="s">
        <v>78</v>
      </c>
      <c r="B38" s="39">
        <v>160942.32</v>
      </c>
      <c r="C38" s="16">
        <v>203900</v>
      </c>
      <c r="D38" s="16">
        <v>58800</v>
      </c>
      <c r="E38" s="16">
        <v>58800</v>
      </c>
      <c r="F38" s="16">
        <v>58800</v>
      </c>
    </row>
    <row r="39" spans="1:6" ht="18" customHeight="1" x14ac:dyDescent="0.35">
      <c r="A39" s="18" t="s">
        <v>79</v>
      </c>
      <c r="B39" s="40">
        <v>52733.51</v>
      </c>
      <c r="C39" s="13">
        <v>65900</v>
      </c>
      <c r="D39" s="13">
        <v>0</v>
      </c>
      <c r="E39" s="13">
        <v>0</v>
      </c>
      <c r="F39" s="13">
        <v>0</v>
      </c>
    </row>
    <row r="40" spans="1:6" ht="18" customHeight="1" x14ac:dyDescent="0.35">
      <c r="A40" s="18" t="s">
        <v>80</v>
      </c>
      <c r="B40" s="40">
        <v>108208.81</v>
      </c>
      <c r="C40" s="13">
        <v>138000</v>
      </c>
      <c r="D40" s="13">
        <v>0</v>
      </c>
      <c r="E40" s="13">
        <v>0</v>
      </c>
      <c r="F40" s="13">
        <v>0</v>
      </c>
    </row>
    <row r="41" spans="1:6" ht="18" customHeight="1" x14ac:dyDescent="0.35">
      <c r="A41" s="18" t="s">
        <v>81</v>
      </c>
      <c r="B41" s="40">
        <v>0</v>
      </c>
      <c r="C41" s="13">
        <v>0</v>
      </c>
      <c r="D41" s="13">
        <v>58800</v>
      </c>
      <c r="E41" s="13">
        <v>58800</v>
      </c>
      <c r="F41" s="13">
        <v>58800</v>
      </c>
    </row>
    <row r="42" spans="1:6" ht="18" customHeight="1" x14ac:dyDescent="0.35">
      <c r="A42" s="17" t="s">
        <v>82</v>
      </c>
      <c r="B42" s="39">
        <v>2389579.64</v>
      </c>
      <c r="C42" s="16">
        <v>8057885</v>
      </c>
      <c r="D42" s="16">
        <v>2726180</v>
      </c>
      <c r="E42" s="16">
        <v>2737380</v>
      </c>
      <c r="F42" s="16">
        <v>2748380</v>
      </c>
    </row>
    <row r="43" spans="1:6" ht="18" customHeight="1" x14ac:dyDescent="0.35">
      <c r="A43" s="18" t="s">
        <v>83</v>
      </c>
      <c r="B43" s="40">
        <v>168375.32</v>
      </c>
      <c r="C43" s="13">
        <v>5241848</v>
      </c>
      <c r="D43" s="13">
        <v>0</v>
      </c>
      <c r="E43" s="13">
        <v>0</v>
      </c>
      <c r="F43" s="13">
        <v>0</v>
      </c>
    </row>
    <row r="44" spans="1:6" ht="18" customHeight="1" x14ac:dyDescent="0.35">
      <c r="A44" s="18" t="s">
        <v>84</v>
      </c>
      <c r="B44" s="40">
        <v>2221204.3199999998</v>
      </c>
      <c r="C44" s="13">
        <v>2816037</v>
      </c>
      <c r="D44" s="13">
        <v>0</v>
      </c>
      <c r="E44" s="13">
        <v>0</v>
      </c>
      <c r="F44" s="13">
        <v>0</v>
      </c>
    </row>
    <row r="45" spans="1:6" ht="18" customHeight="1" x14ac:dyDescent="0.35">
      <c r="A45" s="18" t="s">
        <v>85</v>
      </c>
      <c r="B45" s="40">
        <v>0</v>
      </c>
      <c r="C45" s="13">
        <v>0</v>
      </c>
      <c r="D45" s="13">
        <v>97509</v>
      </c>
      <c r="E45" s="13">
        <v>97509</v>
      </c>
      <c r="F45" s="13">
        <v>97509</v>
      </c>
    </row>
    <row r="46" spans="1:6" ht="18" customHeight="1" x14ac:dyDescent="0.35">
      <c r="A46" s="18" t="s">
        <v>86</v>
      </c>
      <c r="B46" s="40">
        <v>0</v>
      </c>
      <c r="C46" s="13">
        <v>0</v>
      </c>
      <c r="D46" s="13">
        <v>2521800</v>
      </c>
      <c r="E46" s="13">
        <v>2533000</v>
      </c>
      <c r="F46" s="13">
        <v>2544000</v>
      </c>
    </row>
    <row r="47" spans="1:6" ht="18" customHeight="1" x14ac:dyDescent="0.35">
      <c r="A47" s="18" t="s">
        <v>87</v>
      </c>
      <c r="B47" s="40">
        <v>0</v>
      </c>
      <c r="C47" s="13">
        <v>0</v>
      </c>
      <c r="D47" s="13">
        <v>106871</v>
      </c>
      <c r="E47" s="13">
        <v>106871</v>
      </c>
      <c r="F47" s="13">
        <v>106871</v>
      </c>
    </row>
    <row r="48" spans="1:6" ht="18" customHeight="1" x14ac:dyDescent="0.35">
      <c r="A48" s="18" t="s">
        <v>88</v>
      </c>
      <c r="B48" s="40">
        <v>0</v>
      </c>
      <c r="C48" s="13">
        <v>0</v>
      </c>
      <c r="D48" s="13">
        <v>106871</v>
      </c>
      <c r="E48" s="13">
        <v>106871</v>
      </c>
      <c r="F48" s="13">
        <v>106871</v>
      </c>
    </row>
    <row r="49" spans="1:7" ht="18" customHeight="1" x14ac:dyDescent="0.35">
      <c r="A49" s="17" t="s">
        <v>89</v>
      </c>
      <c r="B49" s="39">
        <v>8335.33</v>
      </c>
      <c r="C49" s="16">
        <v>2500</v>
      </c>
      <c r="D49" s="16">
        <v>3500</v>
      </c>
      <c r="E49" s="16">
        <v>3500</v>
      </c>
      <c r="F49" s="16">
        <v>3500</v>
      </c>
    </row>
    <row r="50" spans="1:7" ht="18" customHeight="1" x14ac:dyDescent="0.35">
      <c r="A50" s="18" t="s">
        <v>90</v>
      </c>
      <c r="B50" s="40">
        <v>8335.33</v>
      </c>
      <c r="C50" s="13">
        <v>2500</v>
      </c>
      <c r="D50" s="13">
        <v>3500</v>
      </c>
      <c r="E50" s="13">
        <v>3500</v>
      </c>
      <c r="F50" s="13">
        <v>3500</v>
      </c>
    </row>
    <row r="51" spans="1:7" ht="21" customHeight="1" x14ac:dyDescent="0.35">
      <c r="A51" s="17" t="s">
        <v>91</v>
      </c>
      <c r="B51" s="39">
        <v>192.6</v>
      </c>
      <c r="C51" s="16">
        <v>193</v>
      </c>
      <c r="D51" s="16">
        <v>193</v>
      </c>
      <c r="E51" s="16">
        <v>193</v>
      </c>
      <c r="F51" s="16">
        <v>193</v>
      </c>
    </row>
    <row r="52" spans="1:7" ht="20.25" customHeight="1" x14ac:dyDescent="0.35">
      <c r="A52" s="18" t="s">
        <v>92</v>
      </c>
      <c r="B52" s="40">
        <v>0</v>
      </c>
      <c r="C52" s="13">
        <v>0</v>
      </c>
      <c r="D52" s="13">
        <v>193</v>
      </c>
      <c r="E52" s="13">
        <v>193</v>
      </c>
      <c r="F52" s="13">
        <v>193</v>
      </c>
    </row>
    <row r="53" spans="1:7" ht="21" customHeight="1" x14ac:dyDescent="0.35">
      <c r="A53" s="18" t="s">
        <v>93</v>
      </c>
      <c r="B53" s="40">
        <v>192.6</v>
      </c>
      <c r="C53" s="13">
        <v>193</v>
      </c>
      <c r="D53" s="13">
        <v>0</v>
      </c>
      <c r="E53" s="13">
        <v>0</v>
      </c>
      <c r="F53" s="13">
        <v>0</v>
      </c>
    </row>
    <row r="56" spans="1:7" x14ac:dyDescent="0.35">
      <c r="A56" s="14" t="s">
        <v>173</v>
      </c>
    </row>
    <row r="58" spans="1:7" x14ac:dyDescent="0.35">
      <c r="A58" s="14" t="s">
        <v>174</v>
      </c>
      <c r="E58" s="14" t="s">
        <v>170</v>
      </c>
      <c r="G58" s="14" t="s">
        <v>104</v>
      </c>
    </row>
    <row r="59" spans="1:7" x14ac:dyDescent="0.35">
      <c r="A59" s="14" t="s">
        <v>171</v>
      </c>
      <c r="E59" s="14" t="s">
        <v>172</v>
      </c>
      <c r="G59" s="14" t="s">
        <v>104</v>
      </c>
    </row>
  </sheetData>
  <mergeCells count="1">
    <mergeCell ref="A3:F3"/>
  </mergeCells>
  <pageMargins left="0.7" right="0.7" top="0.75" bottom="0.75" header="0.3" footer="0.3"/>
  <pageSetup paperSize="9" scale="87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E758-A04E-4FBE-9B82-0CDD9450F8BF}">
  <sheetPr>
    <pageSetUpPr fitToPage="1"/>
  </sheetPr>
  <dimension ref="A1:G17"/>
  <sheetViews>
    <sheetView workbookViewId="0"/>
  </sheetViews>
  <sheetFormatPr defaultColWidth="9.1796875" defaultRowHeight="14.5" x14ac:dyDescent="0.35"/>
  <cols>
    <col min="1" max="1" width="40" style="14" customWidth="1"/>
    <col min="2" max="2" width="20.26953125" style="37" customWidth="1"/>
    <col min="3" max="3" width="20.26953125" style="14" customWidth="1"/>
    <col min="4" max="4" width="20.1796875" style="14" customWidth="1"/>
    <col min="5" max="5" width="20.26953125" style="14" customWidth="1"/>
    <col min="6" max="6" width="20.453125" style="14" customWidth="1"/>
    <col min="7" max="16384" width="9.1796875" style="14"/>
  </cols>
  <sheetData>
    <row r="1" spans="1:7" s="33" customFormat="1" x14ac:dyDescent="0.35">
      <c r="A1" s="33" t="s">
        <v>168</v>
      </c>
      <c r="B1" s="36"/>
    </row>
    <row r="3" spans="1:7" ht="15" customHeight="1" x14ac:dyDescent="0.35">
      <c r="A3" s="46" t="s">
        <v>94</v>
      </c>
      <c r="B3" s="46"/>
      <c r="C3" s="46"/>
      <c r="D3" s="46"/>
      <c r="E3" s="46"/>
      <c r="F3" s="46"/>
    </row>
    <row r="5" spans="1:7" x14ac:dyDescent="0.35">
      <c r="A5" s="5" t="s">
        <v>71</v>
      </c>
      <c r="B5" s="38" t="s">
        <v>3</v>
      </c>
      <c r="C5" s="15" t="s">
        <v>4</v>
      </c>
      <c r="D5" s="15" t="s">
        <v>5</v>
      </c>
      <c r="E5" s="15" t="s">
        <v>6</v>
      </c>
      <c r="F5" s="15" t="s">
        <v>7</v>
      </c>
    </row>
    <row r="6" spans="1:7" x14ac:dyDescent="0.35">
      <c r="A6" s="7" t="s">
        <v>51</v>
      </c>
      <c r="B6" s="39">
        <v>2610907.73</v>
      </c>
      <c r="C6" s="16">
        <v>8625896</v>
      </c>
      <c r="D6" s="16">
        <v>2890600</v>
      </c>
      <c r="E6" s="16">
        <v>2892200</v>
      </c>
      <c r="F6" s="16">
        <v>2903200</v>
      </c>
    </row>
    <row r="7" spans="1:7" x14ac:dyDescent="0.35">
      <c r="A7" s="17" t="s">
        <v>95</v>
      </c>
      <c r="B7" s="39">
        <v>2610907.73</v>
      </c>
      <c r="C7" s="16">
        <v>8625896</v>
      </c>
      <c r="D7" s="16">
        <v>2890600</v>
      </c>
      <c r="E7" s="16">
        <v>2892200</v>
      </c>
      <c r="F7" s="16">
        <v>2903200</v>
      </c>
    </row>
    <row r="8" spans="1:7" x14ac:dyDescent="0.35">
      <c r="A8" s="18" t="s">
        <v>96</v>
      </c>
      <c r="B8" s="41">
        <v>2417699.31</v>
      </c>
      <c r="C8" s="19">
        <v>8426571</v>
      </c>
      <c r="D8" s="19">
        <v>2749300</v>
      </c>
      <c r="E8" s="19">
        <v>2750900</v>
      </c>
      <c r="F8" s="19">
        <v>2761900</v>
      </c>
    </row>
    <row r="9" spans="1:7" x14ac:dyDescent="0.35">
      <c r="A9" s="18" t="s">
        <v>97</v>
      </c>
      <c r="B9" s="41">
        <v>192082.49</v>
      </c>
      <c r="C9" s="19">
        <v>124550</v>
      </c>
      <c r="D9" s="19">
        <v>140300</v>
      </c>
      <c r="E9" s="19">
        <v>140300</v>
      </c>
      <c r="F9" s="19">
        <v>140300</v>
      </c>
    </row>
    <row r="10" spans="1:7" x14ac:dyDescent="0.35">
      <c r="A10" s="18" t="s">
        <v>98</v>
      </c>
      <c r="B10" s="41">
        <v>0</v>
      </c>
      <c r="C10" s="19">
        <v>73775</v>
      </c>
      <c r="D10" s="19">
        <v>0</v>
      </c>
      <c r="E10" s="19">
        <v>0</v>
      </c>
      <c r="F10" s="19">
        <v>0</v>
      </c>
    </row>
    <row r="11" spans="1:7" x14ac:dyDescent="0.35">
      <c r="A11" s="18" t="s">
        <v>99</v>
      </c>
      <c r="B11" s="41">
        <v>1125.93</v>
      </c>
      <c r="C11" s="19">
        <v>1000</v>
      </c>
      <c r="D11" s="19">
        <v>1000</v>
      </c>
      <c r="E11" s="19">
        <v>1000</v>
      </c>
      <c r="F11" s="19">
        <v>1000</v>
      </c>
    </row>
    <row r="14" spans="1:7" x14ac:dyDescent="0.35">
      <c r="A14" s="14" t="s">
        <v>173</v>
      </c>
    </row>
    <row r="16" spans="1:7" x14ac:dyDescent="0.35">
      <c r="A16" s="14" t="s">
        <v>174</v>
      </c>
      <c r="E16" s="14" t="s">
        <v>170</v>
      </c>
      <c r="G16" s="14" t="s">
        <v>104</v>
      </c>
    </row>
    <row r="17" spans="1:7" x14ac:dyDescent="0.35">
      <c r="A17" s="14" t="s">
        <v>171</v>
      </c>
      <c r="E17" s="14" t="s">
        <v>172</v>
      </c>
      <c r="G17" s="14" t="s">
        <v>104</v>
      </c>
    </row>
  </sheetData>
  <mergeCells count="1">
    <mergeCell ref="A3:F3"/>
  </mergeCells>
  <pageMargins left="0.7" right="0.7" top="0.75" bottom="0.75" header="0.3" footer="0.3"/>
  <pageSetup paperSize="9" scale="87" fitToHeight="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E0839-997E-402D-964E-8FEC18623D58}">
  <sheetPr>
    <pageSetUpPr fitToPage="1"/>
  </sheetPr>
  <dimension ref="A1:H15"/>
  <sheetViews>
    <sheetView workbookViewId="0"/>
  </sheetViews>
  <sheetFormatPr defaultColWidth="9.1796875" defaultRowHeight="14.5" x14ac:dyDescent="0.35"/>
  <cols>
    <col min="1" max="1" width="7" style="14" customWidth="1"/>
    <col min="2" max="2" width="7.453125" style="14" customWidth="1"/>
    <col min="3" max="3" width="35" style="14" customWidth="1"/>
    <col min="4" max="4" width="18.26953125" style="14" customWidth="1"/>
    <col min="5" max="8" width="18.453125" style="14" customWidth="1"/>
    <col min="9" max="16384" width="9.1796875" style="14"/>
  </cols>
  <sheetData>
    <row r="1" spans="1:8" s="33" customFormat="1" ht="18.75" customHeight="1" x14ac:dyDescent="0.35">
      <c r="A1" s="33" t="s">
        <v>168</v>
      </c>
    </row>
    <row r="3" spans="1:8" ht="15.75" customHeight="1" x14ac:dyDescent="0.35">
      <c r="A3" s="45" t="s">
        <v>100</v>
      </c>
      <c r="B3" s="45"/>
      <c r="C3" s="45"/>
      <c r="D3" s="45"/>
      <c r="E3" s="45"/>
      <c r="F3" s="45"/>
      <c r="G3" s="45"/>
      <c r="H3" s="45"/>
    </row>
    <row r="4" spans="1:8" ht="12.75" customHeight="1" x14ac:dyDescent="0.35"/>
    <row r="5" spans="1:8" ht="15" customHeight="1" x14ac:dyDescent="0.35">
      <c r="A5" s="46" t="s">
        <v>101</v>
      </c>
      <c r="B5" s="46"/>
      <c r="C5" s="46"/>
      <c r="D5" s="46"/>
      <c r="E5" s="46"/>
      <c r="F5" s="46"/>
      <c r="G5" s="46"/>
      <c r="H5" s="46"/>
    </row>
    <row r="6" spans="1:8" ht="9.75" customHeight="1" x14ac:dyDescent="0.35"/>
    <row r="7" spans="1:8" x14ac:dyDescent="0.35">
      <c r="A7" s="5" t="s">
        <v>30</v>
      </c>
      <c r="B7" s="6" t="s">
        <v>31</v>
      </c>
      <c r="C7" s="15" t="s">
        <v>102</v>
      </c>
      <c r="D7" s="15" t="s">
        <v>3</v>
      </c>
      <c r="E7" s="15" t="s">
        <v>4</v>
      </c>
      <c r="F7" s="15" t="s">
        <v>5</v>
      </c>
      <c r="G7" s="15" t="s">
        <v>6</v>
      </c>
      <c r="H7" s="15" t="s">
        <v>7</v>
      </c>
    </row>
    <row r="8" spans="1:8" ht="18" customHeight="1" x14ac:dyDescent="0.35">
      <c r="A8" s="7"/>
      <c r="B8" s="10"/>
      <c r="C8" s="8"/>
      <c r="D8" s="16"/>
      <c r="E8" s="16"/>
      <c r="F8" s="16"/>
      <c r="G8" s="16"/>
      <c r="H8" s="16"/>
    </row>
    <row r="9" spans="1:8" ht="18" customHeight="1" x14ac:dyDescent="0.35">
      <c r="A9" s="11"/>
      <c r="B9" s="20"/>
      <c r="C9" s="20"/>
      <c r="D9" s="13"/>
      <c r="E9" s="13"/>
      <c r="F9" s="13"/>
      <c r="G9" s="13"/>
      <c r="H9" s="13"/>
    </row>
    <row r="12" spans="1:8" x14ac:dyDescent="0.35">
      <c r="A12" s="14" t="s">
        <v>173</v>
      </c>
    </row>
    <row r="14" spans="1:8" x14ac:dyDescent="0.35">
      <c r="A14" s="14" t="s">
        <v>174</v>
      </c>
      <c r="E14" s="14" t="s">
        <v>104</v>
      </c>
      <c r="G14" s="14" t="s">
        <v>170</v>
      </c>
    </row>
    <row r="15" spans="1:8" x14ac:dyDescent="0.35">
      <c r="A15" s="14" t="s">
        <v>171</v>
      </c>
      <c r="E15" s="14" t="s">
        <v>104</v>
      </c>
      <c r="G15" s="14" t="s">
        <v>172</v>
      </c>
    </row>
  </sheetData>
  <mergeCells count="2">
    <mergeCell ref="A3:H3"/>
    <mergeCell ref="A5:H5"/>
  </mergeCells>
  <pageMargins left="0.7" right="0.7" top="0.75" bottom="0.75" header="0.3" footer="0.3"/>
  <pageSetup paperSize="9" scale="92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BC5F-B8C1-48E1-8058-4CD57FFA0B01}">
  <sheetPr>
    <pageSetUpPr fitToPage="1"/>
  </sheetPr>
  <dimension ref="A1:F15"/>
  <sheetViews>
    <sheetView workbookViewId="0"/>
  </sheetViews>
  <sheetFormatPr defaultColWidth="9.1796875" defaultRowHeight="14.5" x14ac:dyDescent="0.35"/>
  <cols>
    <col min="1" max="1" width="49.453125" style="14" customWidth="1"/>
    <col min="2" max="2" width="18.26953125" style="14" customWidth="1"/>
    <col min="3" max="6" width="18.453125" style="14" customWidth="1"/>
    <col min="7" max="16384" width="9.1796875" style="14"/>
  </cols>
  <sheetData>
    <row r="1" spans="1:6" s="33" customFormat="1" ht="18.75" customHeight="1" x14ac:dyDescent="0.35">
      <c r="A1" s="33" t="s">
        <v>168</v>
      </c>
    </row>
    <row r="3" spans="1:6" ht="15.75" customHeight="1" x14ac:dyDescent="0.35">
      <c r="A3" s="47" t="s">
        <v>103</v>
      </c>
      <c r="B3" s="47"/>
      <c r="C3" s="47"/>
      <c r="D3" s="47"/>
      <c r="E3" s="47"/>
      <c r="F3" s="47"/>
    </row>
    <row r="4" spans="1:6" ht="20.25" customHeight="1" x14ac:dyDescent="0.35"/>
    <row r="5" spans="1:6" x14ac:dyDescent="0.35">
      <c r="A5" s="5" t="s">
        <v>71</v>
      </c>
      <c r="B5" s="15" t="s">
        <v>3</v>
      </c>
      <c r="C5" s="15" t="s">
        <v>4</v>
      </c>
      <c r="D5" s="15" t="s">
        <v>5</v>
      </c>
      <c r="E5" s="15" t="s">
        <v>6</v>
      </c>
      <c r="F5" s="15" t="s">
        <v>7</v>
      </c>
    </row>
    <row r="6" spans="1:6" ht="17.25" customHeight="1" x14ac:dyDescent="0.35">
      <c r="A6" s="17" t="s">
        <v>104</v>
      </c>
      <c r="B6" s="16"/>
      <c r="C6" s="16"/>
      <c r="D6" s="16"/>
      <c r="E6" s="16"/>
      <c r="F6" s="16"/>
    </row>
    <row r="7" spans="1:6" ht="18" customHeight="1" x14ac:dyDescent="0.35">
      <c r="A7" s="7"/>
      <c r="B7" s="16"/>
      <c r="C7" s="16"/>
      <c r="D7" s="16"/>
      <c r="E7" s="16"/>
      <c r="F7" s="16"/>
    </row>
    <row r="8" spans="1:6" ht="18" customHeight="1" x14ac:dyDescent="0.35">
      <c r="A8" s="21"/>
      <c r="B8" s="13"/>
      <c r="C8" s="13"/>
      <c r="D8" s="13"/>
      <c r="E8" s="13"/>
      <c r="F8" s="13"/>
    </row>
    <row r="9" spans="1:6" ht="18" customHeight="1" x14ac:dyDescent="0.35">
      <c r="A9" s="21"/>
      <c r="B9" s="13"/>
      <c r="C9" s="13"/>
      <c r="D9" s="13"/>
      <c r="E9" s="13"/>
      <c r="F9" s="13"/>
    </row>
    <row r="12" spans="1:6" x14ac:dyDescent="0.35">
      <c r="A12" s="14" t="s">
        <v>173</v>
      </c>
    </row>
    <row r="14" spans="1:6" x14ac:dyDescent="0.35">
      <c r="A14" s="14" t="s">
        <v>174</v>
      </c>
      <c r="E14" s="14" t="s">
        <v>170</v>
      </c>
    </row>
    <row r="15" spans="1:6" x14ac:dyDescent="0.35">
      <c r="A15" s="14" t="s">
        <v>171</v>
      </c>
      <c r="E15" s="14" t="s">
        <v>172</v>
      </c>
    </row>
  </sheetData>
  <mergeCells count="1">
    <mergeCell ref="A3:F3"/>
  </mergeCells>
  <pageMargins left="0.7" right="0.7" top="0.75" bottom="0.75" header="0.3" footer="0.3"/>
  <pageSetup paperSize="9" scale="92" fitToHeight="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B1BCD-3FD3-42ED-B9E0-E12CFA4D9E15}">
  <sheetPr>
    <pageSetUpPr fitToPage="1"/>
  </sheetPr>
  <dimension ref="A1:H16"/>
  <sheetViews>
    <sheetView workbookViewId="0"/>
  </sheetViews>
  <sheetFormatPr defaultColWidth="9.1796875" defaultRowHeight="14.5" x14ac:dyDescent="0.35"/>
  <cols>
    <col min="1" max="1" width="7" style="14" customWidth="1"/>
    <col min="2" max="2" width="7.453125" style="14" customWidth="1"/>
    <col min="3" max="3" width="35" style="14" customWidth="1"/>
    <col min="4" max="4" width="18.26953125" style="14" customWidth="1"/>
    <col min="5" max="8" width="18.453125" style="14" customWidth="1"/>
    <col min="9" max="16384" width="9.1796875" style="14"/>
  </cols>
  <sheetData>
    <row r="1" spans="1:8" s="33" customFormat="1" ht="18.75" customHeight="1" x14ac:dyDescent="0.35">
      <c r="A1" s="33" t="s">
        <v>168</v>
      </c>
    </row>
    <row r="3" spans="1:8" x14ac:dyDescent="0.35">
      <c r="A3" s="45" t="s">
        <v>105</v>
      </c>
      <c r="B3" s="45"/>
      <c r="C3" s="45"/>
      <c r="D3" s="45"/>
      <c r="E3" s="45"/>
      <c r="F3" s="45"/>
      <c r="G3" s="45"/>
      <c r="H3" s="45"/>
    </row>
    <row r="5" spans="1:8" x14ac:dyDescent="0.35">
      <c r="A5" s="5" t="s">
        <v>106</v>
      </c>
      <c r="B5" s="6" t="s">
        <v>107</v>
      </c>
      <c r="C5" s="6" t="s">
        <v>102</v>
      </c>
      <c r="D5" s="15" t="s">
        <v>3</v>
      </c>
      <c r="E5" s="15" t="s">
        <v>4</v>
      </c>
      <c r="F5" s="15" t="s">
        <v>5</v>
      </c>
      <c r="G5" s="15" t="s">
        <v>6</v>
      </c>
      <c r="H5" s="15" t="s">
        <v>7</v>
      </c>
    </row>
    <row r="6" spans="1:8" x14ac:dyDescent="0.35">
      <c r="A6" s="7"/>
      <c r="B6" s="8"/>
      <c r="C6" s="8"/>
      <c r="D6" s="22"/>
      <c r="E6" s="22"/>
      <c r="F6" s="22"/>
      <c r="G6" s="22"/>
      <c r="H6" s="22"/>
    </row>
    <row r="7" spans="1:8" x14ac:dyDescent="0.35">
      <c r="A7" s="7"/>
      <c r="B7" s="8"/>
      <c r="C7" s="8"/>
      <c r="D7" s="22"/>
      <c r="E7" s="22"/>
      <c r="F7" s="22"/>
      <c r="G7" s="22"/>
      <c r="H7" s="22"/>
    </row>
    <row r="8" spans="1:8" x14ac:dyDescent="0.35">
      <c r="A8" s="7"/>
      <c r="B8" s="8"/>
      <c r="C8" s="8"/>
      <c r="D8" s="22"/>
      <c r="E8" s="22"/>
      <c r="F8" s="22"/>
      <c r="G8" s="22"/>
      <c r="H8" s="22"/>
    </row>
    <row r="10" spans="1:8" x14ac:dyDescent="0.35">
      <c r="A10" s="48" t="s">
        <v>108</v>
      </c>
      <c r="B10" s="48"/>
      <c r="C10" s="48"/>
      <c r="D10" s="23"/>
      <c r="E10" s="23"/>
      <c r="F10" s="24"/>
      <c r="G10" s="24"/>
      <c r="H10" s="24"/>
    </row>
    <row r="13" spans="1:8" x14ac:dyDescent="0.35">
      <c r="A13" s="14" t="s">
        <v>173</v>
      </c>
    </row>
    <row r="15" spans="1:8" x14ac:dyDescent="0.35">
      <c r="A15" s="14" t="s">
        <v>174</v>
      </c>
      <c r="E15" s="14" t="s">
        <v>104</v>
      </c>
      <c r="G15" s="14" t="s">
        <v>170</v>
      </c>
    </row>
    <row r="16" spans="1:8" x14ac:dyDescent="0.35">
      <c r="A16" s="14" t="s">
        <v>171</v>
      </c>
      <c r="E16" s="14" t="s">
        <v>104</v>
      </c>
      <c r="G16" s="14" t="s">
        <v>172</v>
      </c>
    </row>
  </sheetData>
  <mergeCells count="2">
    <mergeCell ref="A3:H3"/>
    <mergeCell ref="A10:C10"/>
  </mergeCells>
  <pageMargins left="0.7" right="0.7" top="0.75" bottom="0.75" header="0.3" footer="0.3"/>
  <pageSetup paperSize="9" scale="92" fitToHeight="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4AD93-077E-4CF2-8AB0-0F479F852E23}">
  <sheetPr>
    <pageSetUpPr fitToPage="1"/>
  </sheetPr>
  <dimension ref="A1:G14"/>
  <sheetViews>
    <sheetView workbookViewId="0">
      <selection activeCell="H19" sqref="H19"/>
    </sheetView>
  </sheetViews>
  <sheetFormatPr defaultColWidth="9.1796875" defaultRowHeight="14.5" x14ac:dyDescent="0.35"/>
  <cols>
    <col min="1" max="1" width="14.453125" style="14" customWidth="1"/>
    <col min="2" max="2" width="35" style="14" customWidth="1"/>
    <col min="3" max="3" width="18.26953125" style="14" customWidth="1"/>
    <col min="4" max="7" width="18.453125" style="14" customWidth="1"/>
    <col min="8" max="16384" width="9.1796875" style="14"/>
  </cols>
  <sheetData>
    <row r="1" spans="1:7" s="33" customFormat="1" ht="18.75" customHeight="1" x14ac:dyDescent="0.35">
      <c r="A1" s="33" t="s">
        <v>168</v>
      </c>
    </row>
    <row r="3" spans="1:7" ht="15.75" customHeight="1" x14ac:dyDescent="0.35">
      <c r="A3" s="49" t="s">
        <v>109</v>
      </c>
      <c r="B3" s="49"/>
      <c r="C3" s="49"/>
      <c r="D3" s="49"/>
      <c r="E3" s="49"/>
      <c r="F3" s="49"/>
      <c r="G3" s="49"/>
    </row>
    <row r="4" spans="1:7" ht="12.75" customHeight="1" x14ac:dyDescent="0.35"/>
    <row r="5" spans="1:7" ht="15" customHeight="1" x14ac:dyDescent="0.35">
      <c r="A5" s="50" t="s">
        <v>110</v>
      </c>
      <c r="B5" s="50"/>
      <c r="C5" s="50"/>
      <c r="D5" s="50"/>
      <c r="E5" s="50"/>
      <c r="F5" s="50"/>
      <c r="G5" s="50"/>
    </row>
    <row r="6" spans="1:7" ht="12.75" customHeight="1" x14ac:dyDescent="0.35"/>
    <row r="7" spans="1:7" x14ac:dyDescent="0.35">
      <c r="A7" s="5" t="s">
        <v>111</v>
      </c>
      <c r="B7" s="6" t="s">
        <v>102</v>
      </c>
      <c r="C7" s="15" t="s">
        <v>3</v>
      </c>
      <c r="D7" s="15" t="s">
        <v>4</v>
      </c>
      <c r="E7" s="15" t="s">
        <v>5</v>
      </c>
      <c r="F7" s="15" t="s">
        <v>6</v>
      </c>
      <c r="G7" s="15" t="s">
        <v>7</v>
      </c>
    </row>
    <row r="8" spans="1:7" ht="18" customHeight="1" x14ac:dyDescent="0.35">
      <c r="A8" s="51" t="s">
        <v>112</v>
      </c>
      <c r="B8" s="51"/>
      <c r="C8" s="16">
        <v>2640907.73</v>
      </c>
      <c r="D8" s="16">
        <v>8625896</v>
      </c>
      <c r="E8" s="16">
        <v>2890600</v>
      </c>
      <c r="F8" s="16">
        <v>2892200</v>
      </c>
      <c r="G8" s="16">
        <v>2903200</v>
      </c>
    </row>
    <row r="11" spans="1:7" x14ac:dyDescent="0.35">
      <c r="A11" s="14" t="s">
        <v>173</v>
      </c>
    </row>
    <row r="13" spans="1:7" x14ac:dyDescent="0.35">
      <c r="A13" s="14" t="s">
        <v>174</v>
      </c>
      <c r="E13" s="14" t="s">
        <v>104</v>
      </c>
      <c r="F13" s="14" t="s">
        <v>170</v>
      </c>
    </row>
    <row r="14" spans="1:7" x14ac:dyDescent="0.35">
      <c r="A14" s="14" t="s">
        <v>171</v>
      </c>
      <c r="E14" s="14" t="s">
        <v>104</v>
      </c>
      <c r="F14" s="14" t="s">
        <v>172</v>
      </c>
    </row>
  </sheetData>
  <mergeCells count="3">
    <mergeCell ref="A3:G3"/>
    <mergeCell ref="A5:G5"/>
    <mergeCell ref="A8:B8"/>
  </mergeCells>
  <pageMargins left="0.7" right="0.7" top="0.75" bottom="0.75" header="0.3" footer="0.3"/>
  <pageSetup paperSize="9" scale="92" fitToHeight="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AF8AF-9655-4494-9E7F-4F87C9C7BF77}">
  <sheetPr>
    <pageSetUpPr fitToPage="1"/>
  </sheetPr>
  <dimension ref="A1:G156"/>
  <sheetViews>
    <sheetView workbookViewId="0"/>
  </sheetViews>
  <sheetFormatPr defaultColWidth="9.1796875" defaultRowHeight="14.5" x14ac:dyDescent="0.35"/>
  <cols>
    <col min="1" max="1" width="27.453125" style="14" customWidth="1"/>
    <col min="2" max="2" width="47.54296875" style="14" customWidth="1"/>
    <col min="3" max="3" width="13.26953125" style="37" customWidth="1"/>
    <col min="4" max="7" width="13.26953125" style="14" customWidth="1"/>
    <col min="8" max="16384" width="9.1796875" style="14"/>
  </cols>
  <sheetData>
    <row r="1" spans="1:7" s="33" customFormat="1" ht="18.75" customHeight="1" x14ac:dyDescent="0.35">
      <c r="A1" s="33" t="s">
        <v>168</v>
      </c>
      <c r="C1" s="36"/>
    </row>
    <row r="3" spans="1:7" ht="15.75" customHeight="1" x14ac:dyDescent="0.35">
      <c r="A3" s="49" t="s">
        <v>109</v>
      </c>
      <c r="B3" s="49"/>
      <c r="C3" s="49"/>
      <c r="D3" s="49"/>
      <c r="E3" s="49"/>
      <c r="F3" s="49"/>
      <c r="G3" s="49"/>
    </row>
    <row r="4" spans="1:7" ht="10.5" customHeight="1" x14ac:dyDescent="0.35"/>
    <row r="5" spans="1:7" ht="15" customHeight="1" x14ac:dyDescent="0.35">
      <c r="A5" s="50" t="s">
        <v>113</v>
      </c>
      <c r="B5" s="50"/>
      <c r="C5" s="50"/>
      <c r="D5" s="50"/>
      <c r="E5" s="50"/>
      <c r="F5" s="50"/>
      <c r="G5" s="50"/>
    </row>
    <row r="6" spans="1:7" ht="10.5" customHeight="1" x14ac:dyDescent="0.35"/>
    <row r="7" spans="1:7" ht="27.75" customHeight="1" x14ac:dyDescent="0.35">
      <c r="A7" s="5" t="s">
        <v>111</v>
      </c>
      <c r="B7" s="6" t="s">
        <v>102</v>
      </c>
      <c r="C7" s="38" t="s">
        <v>3</v>
      </c>
      <c r="D7" s="15" t="s">
        <v>4</v>
      </c>
      <c r="E7" s="15" t="s">
        <v>5</v>
      </c>
      <c r="F7" s="15" t="s">
        <v>6</v>
      </c>
      <c r="G7" s="15" t="s">
        <v>7</v>
      </c>
    </row>
    <row r="8" spans="1:7" ht="18" customHeight="1" x14ac:dyDescent="0.35">
      <c r="A8" s="17" t="s">
        <v>114</v>
      </c>
      <c r="B8" s="9" t="s">
        <v>115</v>
      </c>
      <c r="C8" s="39">
        <f>C9+C42+C51</f>
        <v>113962.23</v>
      </c>
      <c r="D8" s="16">
        <v>146760</v>
      </c>
      <c r="E8" s="16">
        <v>133000</v>
      </c>
      <c r="F8" s="16">
        <v>133000</v>
      </c>
      <c r="G8" s="16">
        <v>133000</v>
      </c>
    </row>
    <row r="9" spans="1:7" ht="18" customHeight="1" x14ac:dyDescent="0.35">
      <c r="A9" s="17" t="s">
        <v>116</v>
      </c>
      <c r="B9" s="9" t="s">
        <v>117</v>
      </c>
      <c r="C9" s="39">
        <v>108208.81</v>
      </c>
      <c r="D9" s="16">
        <v>121000</v>
      </c>
      <c r="E9" s="16">
        <v>0</v>
      </c>
      <c r="F9" s="16">
        <v>0</v>
      </c>
      <c r="G9" s="16">
        <v>0</v>
      </c>
    </row>
    <row r="10" spans="1:7" ht="18" customHeight="1" x14ac:dyDescent="0.35">
      <c r="A10" s="18" t="s">
        <v>118</v>
      </c>
      <c r="B10" s="25" t="s">
        <v>119</v>
      </c>
      <c r="C10" s="41">
        <v>108208.81</v>
      </c>
      <c r="D10" s="19">
        <v>121000</v>
      </c>
      <c r="E10" s="19">
        <v>0</v>
      </c>
      <c r="F10" s="19">
        <v>0</v>
      </c>
      <c r="G10" s="19">
        <v>0</v>
      </c>
    </row>
    <row r="11" spans="1:7" ht="18" customHeight="1" x14ac:dyDescent="0.35">
      <c r="A11" s="26" t="s">
        <v>52</v>
      </c>
      <c r="B11" s="12" t="s">
        <v>53</v>
      </c>
      <c r="C11" s="40">
        <v>108208.81</v>
      </c>
      <c r="D11" s="13">
        <v>121000</v>
      </c>
      <c r="E11" s="13">
        <v>0</v>
      </c>
      <c r="F11" s="13">
        <v>0</v>
      </c>
      <c r="G11" s="13">
        <v>0</v>
      </c>
    </row>
    <row r="12" spans="1:7" ht="18" customHeight="1" x14ac:dyDescent="0.35">
      <c r="A12" s="26" t="s">
        <v>56</v>
      </c>
      <c r="B12" s="12" t="s">
        <v>57</v>
      </c>
      <c r="C12" s="40">
        <v>107471.29</v>
      </c>
      <c r="D12" s="13">
        <v>120296</v>
      </c>
      <c r="E12" s="13">
        <v>0</v>
      </c>
      <c r="F12" s="13">
        <v>0</v>
      </c>
      <c r="G12" s="13">
        <v>0</v>
      </c>
    </row>
    <row r="13" spans="1:7" ht="18" customHeight="1" x14ac:dyDescent="0.35">
      <c r="A13" s="26" t="s">
        <v>58</v>
      </c>
      <c r="B13" s="12" t="s">
        <v>59</v>
      </c>
      <c r="C13" s="40">
        <v>737.52</v>
      </c>
      <c r="D13" s="13">
        <v>704</v>
      </c>
      <c r="E13" s="13">
        <v>0</v>
      </c>
      <c r="F13" s="13">
        <v>0</v>
      </c>
      <c r="G13" s="13">
        <v>0</v>
      </c>
    </row>
    <row r="14" spans="1:7" ht="21" customHeight="1" x14ac:dyDescent="0.35">
      <c r="A14" s="17" t="s">
        <v>120</v>
      </c>
      <c r="B14" s="9" t="s">
        <v>121</v>
      </c>
      <c r="C14" s="39">
        <v>0</v>
      </c>
      <c r="D14" s="16">
        <v>0</v>
      </c>
      <c r="E14" s="16">
        <v>52427</v>
      </c>
      <c r="F14" s="16">
        <v>52427</v>
      </c>
      <c r="G14" s="16">
        <v>52427</v>
      </c>
    </row>
    <row r="15" spans="1:7" ht="18" customHeight="1" x14ac:dyDescent="0.35">
      <c r="A15" s="18" t="s">
        <v>122</v>
      </c>
      <c r="B15" s="25" t="s">
        <v>123</v>
      </c>
      <c r="C15" s="41">
        <v>0</v>
      </c>
      <c r="D15" s="19">
        <v>0</v>
      </c>
      <c r="E15" s="19">
        <v>42350</v>
      </c>
      <c r="F15" s="19">
        <v>42350</v>
      </c>
      <c r="G15" s="19">
        <v>42350</v>
      </c>
    </row>
    <row r="16" spans="1:7" ht="18" customHeight="1" x14ac:dyDescent="0.35">
      <c r="A16" s="26" t="s">
        <v>52</v>
      </c>
      <c r="B16" s="12" t="s">
        <v>53</v>
      </c>
      <c r="C16" s="40">
        <v>0</v>
      </c>
      <c r="D16" s="13">
        <v>0</v>
      </c>
      <c r="E16" s="13">
        <v>42350</v>
      </c>
      <c r="F16" s="13">
        <v>42350</v>
      </c>
      <c r="G16" s="13">
        <v>42350</v>
      </c>
    </row>
    <row r="17" spans="1:7" ht="18" customHeight="1" x14ac:dyDescent="0.35">
      <c r="A17" s="26" t="s">
        <v>56</v>
      </c>
      <c r="B17" s="12" t="s">
        <v>57</v>
      </c>
      <c r="C17" s="40">
        <v>0</v>
      </c>
      <c r="D17" s="13">
        <v>0</v>
      </c>
      <c r="E17" s="13">
        <v>42150</v>
      </c>
      <c r="F17" s="13">
        <v>42150</v>
      </c>
      <c r="G17" s="13">
        <v>42150</v>
      </c>
    </row>
    <row r="18" spans="1:7" ht="18" customHeight="1" x14ac:dyDescent="0.35">
      <c r="A18" s="26" t="s">
        <v>58</v>
      </c>
      <c r="B18" s="12" t="s">
        <v>59</v>
      </c>
      <c r="C18" s="40">
        <v>0</v>
      </c>
      <c r="D18" s="13">
        <v>0</v>
      </c>
      <c r="E18" s="13">
        <v>200</v>
      </c>
      <c r="F18" s="13">
        <v>200</v>
      </c>
      <c r="G18" s="13">
        <v>200</v>
      </c>
    </row>
    <row r="19" spans="1:7" ht="18" customHeight="1" x14ac:dyDescent="0.35">
      <c r="A19" s="18" t="s">
        <v>124</v>
      </c>
      <c r="B19" s="25" t="s">
        <v>125</v>
      </c>
      <c r="C19" s="41">
        <v>0</v>
      </c>
      <c r="D19" s="19">
        <v>0</v>
      </c>
      <c r="E19" s="19">
        <v>10077</v>
      </c>
      <c r="F19" s="19">
        <v>10077</v>
      </c>
      <c r="G19" s="19">
        <v>10077</v>
      </c>
    </row>
    <row r="20" spans="1:7" ht="18" customHeight="1" x14ac:dyDescent="0.35">
      <c r="A20" s="26" t="s">
        <v>52</v>
      </c>
      <c r="B20" s="12" t="s">
        <v>53</v>
      </c>
      <c r="C20" s="40">
        <v>0</v>
      </c>
      <c r="D20" s="13">
        <v>0</v>
      </c>
      <c r="E20" s="13">
        <v>10077</v>
      </c>
      <c r="F20" s="13">
        <v>10077</v>
      </c>
      <c r="G20" s="13">
        <v>10077</v>
      </c>
    </row>
    <row r="21" spans="1:7" ht="18" customHeight="1" x14ac:dyDescent="0.35">
      <c r="A21" s="26" t="s">
        <v>56</v>
      </c>
      <c r="B21" s="12" t="s">
        <v>57</v>
      </c>
      <c r="C21" s="40">
        <v>0</v>
      </c>
      <c r="D21" s="13">
        <v>0</v>
      </c>
      <c r="E21" s="13">
        <v>10077</v>
      </c>
      <c r="F21" s="13">
        <v>10077</v>
      </c>
      <c r="G21" s="13">
        <v>10077</v>
      </c>
    </row>
    <row r="22" spans="1:7" ht="20.25" customHeight="1" x14ac:dyDescent="0.35">
      <c r="A22" s="17" t="s">
        <v>126</v>
      </c>
      <c r="B22" s="9" t="s">
        <v>127</v>
      </c>
      <c r="C22" s="39">
        <v>0</v>
      </c>
      <c r="D22" s="16">
        <v>0</v>
      </c>
      <c r="E22" s="16">
        <v>54787</v>
      </c>
      <c r="F22" s="16">
        <v>54787</v>
      </c>
      <c r="G22" s="16">
        <v>54787</v>
      </c>
    </row>
    <row r="23" spans="1:7" ht="18" customHeight="1" x14ac:dyDescent="0.35">
      <c r="A23" s="18" t="s">
        <v>124</v>
      </c>
      <c r="B23" s="25" t="s">
        <v>125</v>
      </c>
      <c r="C23" s="41">
        <v>0</v>
      </c>
      <c r="D23" s="19">
        <v>0</v>
      </c>
      <c r="E23" s="19">
        <v>54787</v>
      </c>
      <c r="F23" s="19">
        <v>54787</v>
      </c>
      <c r="G23" s="19">
        <v>54787</v>
      </c>
    </row>
    <row r="24" spans="1:7" ht="18" customHeight="1" x14ac:dyDescent="0.35">
      <c r="A24" s="26" t="s">
        <v>52</v>
      </c>
      <c r="B24" s="12" t="s">
        <v>53</v>
      </c>
      <c r="C24" s="40">
        <v>0</v>
      </c>
      <c r="D24" s="13">
        <v>0</v>
      </c>
      <c r="E24" s="13">
        <v>54787</v>
      </c>
      <c r="F24" s="13">
        <v>54787</v>
      </c>
      <c r="G24" s="13">
        <v>54787</v>
      </c>
    </row>
    <row r="25" spans="1:7" ht="18" customHeight="1" x14ac:dyDescent="0.35">
      <c r="A25" s="26" t="s">
        <v>56</v>
      </c>
      <c r="B25" s="12" t="s">
        <v>57</v>
      </c>
      <c r="C25" s="40">
        <v>0</v>
      </c>
      <c r="D25" s="13">
        <v>0</v>
      </c>
      <c r="E25" s="13">
        <v>54787</v>
      </c>
      <c r="F25" s="13">
        <v>54787</v>
      </c>
      <c r="G25" s="13">
        <v>54787</v>
      </c>
    </row>
    <row r="26" spans="1:7" ht="21" customHeight="1" x14ac:dyDescent="0.35">
      <c r="A26" s="17" t="s">
        <v>128</v>
      </c>
      <c r="B26" s="9" t="s">
        <v>129</v>
      </c>
      <c r="C26" s="39">
        <v>0</v>
      </c>
      <c r="D26" s="16">
        <v>0</v>
      </c>
      <c r="E26" s="16">
        <v>13786</v>
      </c>
      <c r="F26" s="16">
        <v>13786</v>
      </c>
      <c r="G26" s="16">
        <v>13786</v>
      </c>
    </row>
    <row r="27" spans="1:7" ht="18" customHeight="1" x14ac:dyDescent="0.35">
      <c r="A27" s="18" t="s">
        <v>124</v>
      </c>
      <c r="B27" s="25" t="s">
        <v>125</v>
      </c>
      <c r="C27" s="41">
        <v>0</v>
      </c>
      <c r="D27" s="19">
        <v>0</v>
      </c>
      <c r="E27" s="19">
        <v>13786</v>
      </c>
      <c r="F27" s="19">
        <v>13786</v>
      </c>
      <c r="G27" s="19">
        <v>13786</v>
      </c>
    </row>
    <row r="28" spans="1:7" ht="18" customHeight="1" x14ac:dyDescent="0.35">
      <c r="A28" s="26" t="s">
        <v>52</v>
      </c>
      <c r="B28" s="12" t="s">
        <v>53</v>
      </c>
      <c r="C28" s="40">
        <v>0</v>
      </c>
      <c r="D28" s="13">
        <v>0</v>
      </c>
      <c r="E28" s="13">
        <v>13786</v>
      </c>
      <c r="F28" s="13">
        <v>13786</v>
      </c>
      <c r="G28" s="13">
        <v>13786</v>
      </c>
    </row>
    <row r="29" spans="1:7" ht="18" customHeight="1" x14ac:dyDescent="0.35">
      <c r="A29" s="26" t="s">
        <v>56</v>
      </c>
      <c r="B29" s="12" t="s">
        <v>57</v>
      </c>
      <c r="C29" s="40">
        <v>0</v>
      </c>
      <c r="D29" s="13">
        <v>0</v>
      </c>
      <c r="E29" s="13">
        <v>13786</v>
      </c>
      <c r="F29" s="13">
        <v>13786</v>
      </c>
      <c r="G29" s="13">
        <v>13786</v>
      </c>
    </row>
    <row r="30" spans="1:7" ht="18" customHeight="1" x14ac:dyDescent="0.35">
      <c r="A30" s="17" t="s">
        <v>130</v>
      </c>
      <c r="B30" s="9" t="s">
        <v>131</v>
      </c>
      <c r="C30" s="39">
        <f>C31</f>
        <v>0</v>
      </c>
      <c r="D30" s="16">
        <v>1000</v>
      </c>
      <c r="E30" s="16">
        <v>1000</v>
      </c>
      <c r="F30" s="16">
        <v>1000</v>
      </c>
      <c r="G30" s="16">
        <v>1000</v>
      </c>
    </row>
    <row r="31" spans="1:7" ht="18" customHeight="1" x14ac:dyDescent="0.35">
      <c r="A31" s="18" t="s">
        <v>122</v>
      </c>
      <c r="B31" s="25" t="s">
        <v>132</v>
      </c>
      <c r="C31" s="41">
        <v>0</v>
      </c>
      <c r="D31" s="19">
        <v>1000</v>
      </c>
      <c r="E31" s="19">
        <v>0</v>
      </c>
      <c r="F31" s="19">
        <v>0</v>
      </c>
      <c r="G31" s="19">
        <v>0</v>
      </c>
    </row>
    <row r="32" spans="1:7" ht="18" customHeight="1" x14ac:dyDescent="0.35">
      <c r="A32" s="26" t="s">
        <v>52</v>
      </c>
      <c r="B32" s="12" t="s">
        <v>53</v>
      </c>
      <c r="C32" s="40">
        <v>0</v>
      </c>
      <c r="D32" s="13">
        <v>1000</v>
      </c>
      <c r="E32" s="13">
        <v>0</v>
      </c>
      <c r="F32" s="13">
        <v>0</v>
      </c>
      <c r="G32" s="13">
        <v>0</v>
      </c>
    </row>
    <row r="33" spans="1:7" ht="18" customHeight="1" x14ac:dyDescent="0.35">
      <c r="A33" s="26" t="s">
        <v>56</v>
      </c>
      <c r="B33" s="12" t="s">
        <v>57</v>
      </c>
      <c r="C33" s="40">
        <v>0</v>
      </c>
      <c r="D33" s="13">
        <v>1000</v>
      </c>
      <c r="E33" s="13">
        <v>0</v>
      </c>
      <c r="F33" s="13">
        <v>0</v>
      </c>
      <c r="G33" s="13">
        <v>0</v>
      </c>
    </row>
    <row r="34" spans="1:7" ht="18" customHeight="1" x14ac:dyDescent="0.35">
      <c r="A34" s="18" t="s">
        <v>122</v>
      </c>
      <c r="B34" s="25" t="s">
        <v>123</v>
      </c>
      <c r="C34" s="41">
        <v>0</v>
      </c>
      <c r="D34" s="19">
        <v>0</v>
      </c>
      <c r="E34" s="19">
        <v>1000</v>
      </c>
      <c r="F34" s="19">
        <v>1000</v>
      </c>
      <c r="G34" s="19">
        <v>1000</v>
      </c>
    </row>
    <row r="35" spans="1:7" ht="18" customHeight="1" x14ac:dyDescent="0.35">
      <c r="A35" s="26" t="s">
        <v>52</v>
      </c>
      <c r="B35" s="12" t="s">
        <v>53</v>
      </c>
      <c r="C35" s="40">
        <v>0</v>
      </c>
      <c r="D35" s="13">
        <v>0</v>
      </c>
      <c r="E35" s="13">
        <v>1000</v>
      </c>
      <c r="F35" s="13">
        <v>1000</v>
      </c>
      <c r="G35" s="13">
        <v>1000</v>
      </c>
    </row>
    <row r="36" spans="1:7" ht="18" customHeight="1" x14ac:dyDescent="0.35">
      <c r="A36" s="26" t="s">
        <v>56</v>
      </c>
      <c r="B36" s="12" t="s">
        <v>57</v>
      </c>
      <c r="C36" s="40">
        <v>0</v>
      </c>
      <c r="D36" s="13">
        <v>0</v>
      </c>
      <c r="E36" s="13">
        <v>1000</v>
      </c>
      <c r="F36" s="13">
        <v>1000</v>
      </c>
      <c r="G36" s="13">
        <v>1000</v>
      </c>
    </row>
    <row r="37" spans="1:7" ht="20.25" customHeight="1" x14ac:dyDescent="0.35">
      <c r="A37" s="17" t="s">
        <v>133</v>
      </c>
      <c r="B37" s="9" t="s">
        <v>134</v>
      </c>
      <c r="C37" s="39">
        <v>0</v>
      </c>
      <c r="D37" s="16">
        <v>17000</v>
      </c>
      <c r="E37" s="16">
        <v>0</v>
      </c>
      <c r="F37" s="16">
        <v>0</v>
      </c>
      <c r="G37" s="16">
        <v>0</v>
      </c>
    </row>
    <row r="38" spans="1:7" ht="18" customHeight="1" x14ac:dyDescent="0.35">
      <c r="A38" s="18" t="s">
        <v>118</v>
      </c>
      <c r="B38" s="25" t="s">
        <v>119</v>
      </c>
      <c r="C38" s="41">
        <v>0</v>
      </c>
      <c r="D38" s="19">
        <v>17000</v>
      </c>
      <c r="E38" s="19">
        <v>0</v>
      </c>
      <c r="F38" s="19">
        <v>0</v>
      </c>
      <c r="G38" s="19">
        <v>0</v>
      </c>
    </row>
    <row r="39" spans="1:7" ht="18" customHeight="1" x14ac:dyDescent="0.35">
      <c r="A39" s="26" t="s">
        <v>64</v>
      </c>
      <c r="B39" s="12" t="s">
        <v>65</v>
      </c>
      <c r="C39" s="40">
        <v>0</v>
      </c>
      <c r="D39" s="13">
        <v>17000</v>
      </c>
      <c r="E39" s="13">
        <v>0</v>
      </c>
      <c r="F39" s="13">
        <v>0</v>
      </c>
      <c r="G39" s="13">
        <v>0</v>
      </c>
    </row>
    <row r="40" spans="1:7" ht="18" customHeight="1" x14ac:dyDescent="0.35">
      <c r="A40" s="26" t="s">
        <v>66</v>
      </c>
      <c r="B40" s="12" t="s">
        <v>67</v>
      </c>
      <c r="C40" s="40">
        <v>0</v>
      </c>
      <c r="D40" s="13">
        <v>2000</v>
      </c>
      <c r="E40" s="13">
        <v>0</v>
      </c>
      <c r="F40" s="13">
        <v>0</v>
      </c>
      <c r="G40" s="13">
        <v>0</v>
      </c>
    </row>
    <row r="41" spans="1:7" ht="18" customHeight="1" x14ac:dyDescent="0.35">
      <c r="A41" s="26" t="s">
        <v>68</v>
      </c>
      <c r="B41" s="12" t="s">
        <v>69</v>
      </c>
      <c r="C41" s="40">
        <v>0</v>
      </c>
      <c r="D41" s="13">
        <v>15000</v>
      </c>
      <c r="E41" s="13">
        <v>0</v>
      </c>
      <c r="F41" s="13">
        <v>0</v>
      </c>
      <c r="G41" s="13">
        <v>0</v>
      </c>
    </row>
    <row r="42" spans="1:7" ht="18" customHeight="1" x14ac:dyDescent="0.35">
      <c r="A42" s="17" t="s">
        <v>135</v>
      </c>
      <c r="B42" s="9" t="s">
        <v>136</v>
      </c>
      <c r="C42" s="39">
        <v>5137.42</v>
      </c>
      <c r="D42" s="16">
        <v>7760</v>
      </c>
      <c r="E42" s="16">
        <v>11000</v>
      </c>
      <c r="F42" s="16">
        <v>11000</v>
      </c>
      <c r="G42" s="16">
        <v>11000</v>
      </c>
    </row>
    <row r="43" spans="1:7" ht="18" customHeight="1" x14ac:dyDescent="0.35">
      <c r="A43" s="18" t="s">
        <v>122</v>
      </c>
      <c r="B43" s="25" t="s">
        <v>132</v>
      </c>
      <c r="C43" s="41">
        <v>5137.42</v>
      </c>
      <c r="D43" s="19">
        <v>7760</v>
      </c>
      <c r="E43" s="19">
        <v>0</v>
      </c>
      <c r="F43" s="19">
        <v>0</v>
      </c>
      <c r="G43" s="19">
        <v>0</v>
      </c>
    </row>
    <row r="44" spans="1:7" ht="18" customHeight="1" x14ac:dyDescent="0.35">
      <c r="A44" s="26" t="s">
        <v>52</v>
      </c>
      <c r="B44" s="12" t="s">
        <v>53</v>
      </c>
      <c r="C44" s="40">
        <v>5137.42</v>
      </c>
      <c r="D44" s="13">
        <v>7760</v>
      </c>
      <c r="E44" s="13">
        <v>0</v>
      </c>
      <c r="F44" s="13">
        <v>0</v>
      </c>
      <c r="G44" s="13">
        <v>0</v>
      </c>
    </row>
    <row r="45" spans="1:7" ht="18" customHeight="1" x14ac:dyDescent="0.35">
      <c r="A45" s="26" t="s">
        <v>54</v>
      </c>
      <c r="B45" s="12" t="s">
        <v>55</v>
      </c>
      <c r="C45" s="40">
        <v>4948.6899999999996</v>
      </c>
      <c r="D45" s="13">
        <v>7382</v>
      </c>
      <c r="E45" s="13">
        <v>0</v>
      </c>
      <c r="F45" s="13">
        <v>0</v>
      </c>
      <c r="G45" s="13">
        <v>0</v>
      </c>
    </row>
    <row r="46" spans="1:7" ht="18" customHeight="1" x14ac:dyDescent="0.35">
      <c r="A46" s="26" t="s">
        <v>56</v>
      </c>
      <c r="B46" s="12" t="s">
        <v>57</v>
      </c>
      <c r="C46" s="40">
        <v>188.73</v>
      </c>
      <c r="D46" s="13">
        <v>378</v>
      </c>
      <c r="E46" s="13">
        <v>0</v>
      </c>
      <c r="F46" s="13">
        <v>0</v>
      </c>
      <c r="G46" s="13">
        <v>0</v>
      </c>
    </row>
    <row r="47" spans="1:7" ht="18" customHeight="1" x14ac:dyDescent="0.35">
      <c r="A47" s="18" t="s">
        <v>122</v>
      </c>
      <c r="B47" s="25" t="s">
        <v>123</v>
      </c>
      <c r="C47" s="41">
        <v>0</v>
      </c>
      <c r="D47" s="19">
        <v>0</v>
      </c>
      <c r="E47" s="19">
        <v>11000</v>
      </c>
      <c r="F47" s="19">
        <v>11000</v>
      </c>
      <c r="G47" s="19">
        <v>11000</v>
      </c>
    </row>
    <row r="48" spans="1:7" ht="18" customHeight="1" x14ac:dyDescent="0.35">
      <c r="A48" s="26" t="s">
        <v>52</v>
      </c>
      <c r="B48" s="12" t="s">
        <v>53</v>
      </c>
      <c r="C48" s="40">
        <v>0</v>
      </c>
      <c r="D48" s="13">
        <v>0</v>
      </c>
      <c r="E48" s="13">
        <v>11000</v>
      </c>
      <c r="F48" s="13">
        <v>11000</v>
      </c>
      <c r="G48" s="13">
        <v>11000</v>
      </c>
    </row>
    <row r="49" spans="1:7" ht="18" customHeight="1" x14ac:dyDescent="0.35">
      <c r="A49" s="26" t="s">
        <v>54</v>
      </c>
      <c r="B49" s="12" t="s">
        <v>55</v>
      </c>
      <c r="C49" s="40">
        <v>0</v>
      </c>
      <c r="D49" s="13">
        <v>0</v>
      </c>
      <c r="E49" s="13">
        <v>10230</v>
      </c>
      <c r="F49" s="13">
        <v>10230</v>
      </c>
      <c r="G49" s="13">
        <v>10230</v>
      </c>
    </row>
    <row r="50" spans="1:7" ht="18" customHeight="1" x14ac:dyDescent="0.35">
      <c r="A50" s="26" t="s">
        <v>56</v>
      </c>
      <c r="B50" s="12" t="s">
        <v>57</v>
      </c>
      <c r="C50" s="40">
        <v>0</v>
      </c>
      <c r="D50" s="13">
        <v>0</v>
      </c>
      <c r="E50" s="13">
        <v>770</v>
      </c>
      <c r="F50" s="13">
        <v>770</v>
      </c>
      <c r="G50" s="13">
        <v>770</v>
      </c>
    </row>
    <row r="51" spans="1:7" ht="18" customHeight="1" x14ac:dyDescent="0.35">
      <c r="A51" s="17" t="s">
        <v>175</v>
      </c>
      <c r="B51" s="9" t="s">
        <v>176</v>
      </c>
      <c r="C51" s="39">
        <v>616</v>
      </c>
      <c r="D51" s="16">
        <v>0</v>
      </c>
      <c r="E51" s="16">
        <v>0</v>
      </c>
      <c r="F51" s="16">
        <v>0</v>
      </c>
      <c r="G51" s="16">
        <v>0</v>
      </c>
    </row>
    <row r="52" spans="1:7" ht="18" customHeight="1" x14ac:dyDescent="0.35">
      <c r="A52" s="18" t="s">
        <v>122</v>
      </c>
      <c r="B52" s="25" t="s">
        <v>132</v>
      </c>
      <c r="C52" s="41">
        <v>616</v>
      </c>
      <c r="D52" s="19">
        <v>0</v>
      </c>
      <c r="E52" s="19">
        <v>0</v>
      </c>
      <c r="F52" s="19">
        <v>0</v>
      </c>
      <c r="G52" s="19">
        <v>0</v>
      </c>
    </row>
    <row r="53" spans="1:7" ht="18" customHeight="1" x14ac:dyDescent="0.35">
      <c r="A53" s="26" t="s">
        <v>52</v>
      </c>
      <c r="B53" s="12" t="s">
        <v>53</v>
      </c>
      <c r="C53" s="40">
        <v>616</v>
      </c>
      <c r="D53" s="13">
        <v>0</v>
      </c>
      <c r="E53" s="13">
        <v>0</v>
      </c>
      <c r="F53" s="13">
        <v>0</v>
      </c>
      <c r="G53" s="13">
        <v>0</v>
      </c>
    </row>
    <row r="54" spans="1:7" ht="18" customHeight="1" x14ac:dyDescent="0.35">
      <c r="A54" s="26" t="s">
        <v>54</v>
      </c>
      <c r="B54" s="12" t="s">
        <v>55</v>
      </c>
      <c r="C54" s="40">
        <v>616</v>
      </c>
      <c r="D54" s="13">
        <v>0</v>
      </c>
      <c r="E54" s="13">
        <v>0</v>
      </c>
      <c r="F54" s="13">
        <v>0</v>
      </c>
      <c r="G54" s="13">
        <v>0</v>
      </c>
    </row>
    <row r="55" spans="1:7" ht="18" customHeight="1" x14ac:dyDescent="0.35">
      <c r="A55" s="17" t="s">
        <v>137</v>
      </c>
      <c r="B55" s="9" t="s">
        <v>138</v>
      </c>
      <c r="C55" s="39">
        <v>62928.77</v>
      </c>
      <c r="D55" s="16">
        <v>107550</v>
      </c>
      <c r="E55" s="16">
        <v>140300</v>
      </c>
      <c r="F55" s="16">
        <v>140300</v>
      </c>
      <c r="G55" s="16">
        <v>140300</v>
      </c>
    </row>
    <row r="56" spans="1:7" ht="18" customHeight="1" x14ac:dyDescent="0.35">
      <c r="A56" s="17" t="s">
        <v>139</v>
      </c>
      <c r="B56" s="9" t="s">
        <v>140</v>
      </c>
      <c r="C56" s="39">
        <v>62928.77</v>
      </c>
      <c r="D56" s="16">
        <v>107550</v>
      </c>
      <c r="E56" s="16">
        <v>140300</v>
      </c>
      <c r="F56" s="16">
        <v>140300</v>
      </c>
      <c r="G56" s="16">
        <v>140300</v>
      </c>
    </row>
    <row r="57" spans="1:7" ht="18" customHeight="1" x14ac:dyDescent="0.35">
      <c r="A57" s="18" t="s">
        <v>122</v>
      </c>
      <c r="B57" s="25" t="s">
        <v>132</v>
      </c>
      <c r="C57" s="41">
        <v>8812.8799999999992</v>
      </c>
      <c r="D57" s="19">
        <v>10755</v>
      </c>
      <c r="E57" s="19">
        <v>0</v>
      </c>
      <c r="F57" s="19">
        <v>0</v>
      </c>
      <c r="G57" s="19">
        <v>0</v>
      </c>
    </row>
    <row r="58" spans="1:7" ht="18" customHeight="1" x14ac:dyDescent="0.35">
      <c r="A58" s="26" t="s">
        <v>52</v>
      </c>
      <c r="B58" s="12" t="s">
        <v>53</v>
      </c>
      <c r="C58" s="40">
        <v>8812.8799999999992</v>
      </c>
      <c r="D58" s="13">
        <v>10755</v>
      </c>
      <c r="E58" s="13">
        <v>0</v>
      </c>
      <c r="F58" s="13">
        <v>0</v>
      </c>
      <c r="G58" s="13">
        <v>0</v>
      </c>
    </row>
    <row r="59" spans="1:7" ht="18" customHeight="1" x14ac:dyDescent="0.35">
      <c r="A59" s="26" t="s">
        <v>54</v>
      </c>
      <c r="B59" s="12" t="s">
        <v>55</v>
      </c>
      <c r="C59" s="40">
        <v>8559.23</v>
      </c>
      <c r="D59" s="13">
        <v>10385</v>
      </c>
      <c r="E59" s="13">
        <v>0</v>
      </c>
      <c r="F59" s="13">
        <v>0</v>
      </c>
      <c r="G59" s="13">
        <v>0</v>
      </c>
    </row>
    <row r="60" spans="1:7" ht="18" customHeight="1" x14ac:dyDescent="0.35">
      <c r="A60" s="26" t="s">
        <v>56</v>
      </c>
      <c r="B60" s="12" t="s">
        <v>57</v>
      </c>
      <c r="C60" s="40">
        <v>253.65</v>
      </c>
      <c r="D60" s="13">
        <v>370</v>
      </c>
      <c r="E60" s="13">
        <v>0</v>
      </c>
      <c r="F60" s="13">
        <v>0</v>
      </c>
      <c r="G60" s="13">
        <v>0</v>
      </c>
    </row>
    <row r="61" spans="1:7" ht="18" customHeight="1" x14ac:dyDescent="0.35">
      <c r="A61" s="18" t="s">
        <v>122</v>
      </c>
      <c r="B61" s="25" t="s">
        <v>123</v>
      </c>
      <c r="C61" s="41">
        <v>0</v>
      </c>
      <c r="D61" s="19">
        <v>0</v>
      </c>
      <c r="E61" s="19">
        <v>14570</v>
      </c>
      <c r="F61" s="19">
        <v>14570</v>
      </c>
      <c r="G61" s="19">
        <v>14570</v>
      </c>
    </row>
    <row r="62" spans="1:7" ht="18" customHeight="1" x14ac:dyDescent="0.35">
      <c r="A62" s="26" t="s">
        <v>52</v>
      </c>
      <c r="B62" s="12" t="s">
        <v>53</v>
      </c>
      <c r="C62" s="40">
        <v>0</v>
      </c>
      <c r="D62" s="13">
        <v>0</v>
      </c>
      <c r="E62" s="13">
        <v>14570</v>
      </c>
      <c r="F62" s="13">
        <v>14570</v>
      </c>
      <c r="G62" s="13">
        <v>14570</v>
      </c>
    </row>
    <row r="63" spans="1:7" ht="18" customHeight="1" x14ac:dyDescent="0.35">
      <c r="A63" s="26" t="s">
        <v>54</v>
      </c>
      <c r="B63" s="12" t="s">
        <v>55</v>
      </c>
      <c r="C63" s="40">
        <v>0</v>
      </c>
      <c r="D63" s="13">
        <v>0</v>
      </c>
      <c r="E63" s="13">
        <v>14092</v>
      </c>
      <c r="F63" s="13">
        <v>14092</v>
      </c>
      <c r="G63" s="13">
        <v>14092</v>
      </c>
    </row>
    <row r="64" spans="1:7" ht="18" customHeight="1" x14ac:dyDescent="0.35">
      <c r="A64" s="26" t="s">
        <v>56</v>
      </c>
      <c r="B64" s="12" t="s">
        <v>57</v>
      </c>
      <c r="C64" s="40">
        <v>0</v>
      </c>
      <c r="D64" s="13">
        <v>0</v>
      </c>
      <c r="E64" s="13">
        <v>478</v>
      </c>
      <c r="F64" s="13">
        <v>478</v>
      </c>
      <c r="G64" s="13">
        <v>478</v>
      </c>
    </row>
    <row r="65" spans="1:7" ht="18" customHeight="1" x14ac:dyDescent="0.35">
      <c r="A65" s="18" t="s">
        <v>124</v>
      </c>
      <c r="B65" s="25" t="s">
        <v>125</v>
      </c>
      <c r="C65" s="41">
        <v>0</v>
      </c>
      <c r="D65" s="19">
        <v>0</v>
      </c>
      <c r="E65" s="19">
        <v>18859</v>
      </c>
      <c r="F65" s="19">
        <v>18859</v>
      </c>
      <c r="G65" s="19">
        <v>18859</v>
      </c>
    </row>
    <row r="66" spans="1:7" ht="18" customHeight="1" x14ac:dyDescent="0.35">
      <c r="A66" s="26" t="s">
        <v>52</v>
      </c>
      <c r="B66" s="12" t="s">
        <v>53</v>
      </c>
      <c r="C66" s="40">
        <v>0</v>
      </c>
      <c r="D66" s="13">
        <v>0</v>
      </c>
      <c r="E66" s="13">
        <v>18859</v>
      </c>
      <c r="F66" s="13">
        <v>18859</v>
      </c>
      <c r="G66" s="13">
        <v>18859</v>
      </c>
    </row>
    <row r="67" spans="1:7" ht="18" customHeight="1" x14ac:dyDescent="0.35">
      <c r="A67" s="26" t="s">
        <v>54</v>
      </c>
      <c r="B67" s="12" t="s">
        <v>55</v>
      </c>
      <c r="C67" s="40">
        <v>0</v>
      </c>
      <c r="D67" s="13">
        <v>0</v>
      </c>
      <c r="E67" s="13">
        <v>18213</v>
      </c>
      <c r="F67" s="13">
        <v>18213</v>
      </c>
      <c r="G67" s="13">
        <v>18213</v>
      </c>
    </row>
    <row r="68" spans="1:7" ht="18" customHeight="1" x14ac:dyDescent="0.35">
      <c r="A68" s="26" t="s">
        <v>56</v>
      </c>
      <c r="B68" s="12" t="s">
        <v>57</v>
      </c>
      <c r="C68" s="40">
        <v>0</v>
      </c>
      <c r="D68" s="13">
        <v>0</v>
      </c>
      <c r="E68" s="13">
        <v>646</v>
      </c>
      <c r="F68" s="13">
        <v>646</v>
      </c>
      <c r="G68" s="13">
        <v>646</v>
      </c>
    </row>
    <row r="69" spans="1:7" ht="18" customHeight="1" x14ac:dyDescent="0.35">
      <c r="A69" s="18" t="s">
        <v>141</v>
      </c>
      <c r="B69" s="25" t="s">
        <v>142</v>
      </c>
      <c r="C69" s="41">
        <v>54115.89</v>
      </c>
      <c r="D69" s="19">
        <v>96795</v>
      </c>
      <c r="E69" s="19">
        <v>0</v>
      </c>
      <c r="F69" s="19">
        <v>0</v>
      </c>
      <c r="G69" s="19">
        <v>0</v>
      </c>
    </row>
    <row r="70" spans="1:7" ht="18" customHeight="1" x14ac:dyDescent="0.35">
      <c r="A70" s="26" t="s">
        <v>52</v>
      </c>
      <c r="B70" s="12" t="s">
        <v>53</v>
      </c>
      <c r="C70" s="40">
        <v>54115.89</v>
      </c>
      <c r="D70" s="13">
        <v>96795</v>
      </c>
      <c r="E70" s="13">
        <v>0</v>
      </c>
      <c r="F70" s="13">
        <v>0</v>
      </c>
      <c r="G70" s="13">
        <v>0</v>
      </c>
    </row>
    <row r="71" spans="1:7" ht="18" customHeight="1" x14ac:dyDescent="0.35">
      <c r="A71" s="26" t="s">
        <v>54</v>
      </c>
      <c r="B71" s="12" t="s">
        <v>55</v>
      </c>
      <c r="C71" s="40">
        <v>51833.02</v>
      </c>
      <c r="D71" s="13">
        <v>93465</v>
      </c>
      <c r="E71" s="13">
        <v>0</v>
      </c>
      <c r="F71" s="13">
        <v>0</v>
      </c>
      <c r="G71" s="13">
        <v>0</v>
      </c>
    </row>
    <row r="72" spans="1:7" ht="18" customHeight="1" x14ac:dyDescent="0.35">
      <c r="A72" s="26" t="s">
        <v>56</v>
      </c>
      <c r="B72" s="12" t="s">
        <v>57</v>
      </c>
      <c r="C72" s="40">
        <v>2282.87</v>
      </c>
      <c r="D72" s="13">
        <v>3330</v>
      </c>
      <c r="E72" s="13">
        <v>0</v>
      </c>
      <c r="F72" s="13">
        <v>0</v>
      </c>
      <c r="G72" s="13">
        <v>0</v>
      </c>
    </row>
    <row r="73" spans="1:7" ht="18" customHeight="1" x14ac:dyDescent="0.35">
      <c r="A73" s="18" t="s">
        <v>143</v>
      </c>
      <c r="B73" s="25" t="s">
        <v>144</v>
      </c>
      <c r="C73" s="41">
        <v>0</v>
      </c>
      <c r="D73" s="19">
        <v>0</v>
      </c>
      <c r="E73" s="19">
        <v>106871</v>
      </c>
      <c r="F73" s="19">
        <v>106871</v>
      </c>
      <c r="G73" s="19">
        <v>106871</v>
      </c>
    </row>
    <row r="74" spans="1:7" ht="18" customHeight="1" x14ac:dyDescent="0.35">
      <c r="A74" s="26" t="s">
        <v>52</v>
      </c>
      <c r="B74" s="12" t="s">
        <v>53</v>
      </c>
      <c r="C74" s="40">
        <v>0</v>
      </c>
      <c r="D74" s="13">
        <v>0</v>
      </c>
      <c r="E74" s="13">
        <v>106871</v>
      </c>
      <c r="F74" s="13">
        <v>106871</v>
      </c>
      <c r="G74" s="13">
        <v>106871</v>
      </c>
    </row>
    <row r="75" spans="1:7" ht="18" customHeight="1" x14ac:dyDescent="0.35">
      <c r="A75" s="26" t="s">
        <v>54</v>
      </c>
      <c r="B75" s="12" t="s">
        <v>55</v>
      </c>
      <c r="C75" s="40">
        <v>0</v>
      </c>
      <c r="D75" s="13">
        <v>0</v>
      </c>
      <c r="E75" s="13">
        <v>103211</v>
      </c>
      <c r="F75" s="13">
        <v>103211</v>
      </c>
      <c r="G75" s="13">
        <v>103211</v>
      </c>
    </row>
    <row r="76" spans="1:7" ht="18" customHeight="1" x14ac:dyDescent="0.35">
      <c r="A76" s="26" t="s">
        <v>56</v>
      </c>
      <c r="B76" s="12" t="s">
        <v>57</v>
      </c>
      <c r="C76" s="40">
        <v>0</v>
      </c>
      <c r="D76" s="13">
        <v>0</v>
      </c>
      <c r="E76" s="13">
        <v>3660</v>
      </c>
      <c r="F76" s="13">
        <v>3660</v>
      </c>
      <c r="G76" s="13">
        <v>3660</v>
      </c>
    </row>
    <row r="77" spans="1:7" ht="18" customHeight="1" x14ac:dyDescent="0.35">
      <c r="A77" s="17" t="s">
        <v>114</v>
      </c>
      <c r="B77" s="9" t="s">
        <v>115</v>
      </c>
      <c r="C77" s="39">
        <f>C78</f>
        <v>2302641.5300000003</v>
      </c>
      <c r="D77" s="16">
        <v>7950953</v>
      </c>
      <c r="E77" s="16">
        <v>2617300</v>
      </c>
      <c r="F77" s="16">
        <v>2618900</v>
      </c>
      <c r="G77" s="16">
        <v>2629900</v>
      </c>
    </row>
    <row r="78" spans="1:7" ht="21" customHeight="1" x14ac:dyDescent="0.35">
      <c r="A78" s="17" t="s">
        <v>145</v>
      </c>
      <c r="B78" s="9" t="s">
        <v>146</v>
      </c>
      <c r="C78" s="39">
        <f>C79+C96+C102+C105+C123+C129</f>
        <v>2302641.5300000003</v>
      </c>
      <c r="D78" s="16">
        <v>7950953</v>
      </c>
      <c r="E78" s="16">
        <v>2617300</v>
      </c>
      <c r="F78" s="16">
        <v>2618900</v>
      </c>
      <c r="G78" s="16">
        <v>2629900</v>
      </c>
    </row>
    <row r="79" spans="1:7" ht="18" customHeight="1" x14ac:dyDescent="0.35">
      <c r="A79" s="18" t="s">
        <v>147</v>
      </c>
      <c r="B79" s="25" t="s">
        <v>148</v>
      </c>
      <c r="C79" s="41">
        <f>C80+C86</f>
        <v>20175.77</v>
      </c>
      <c r="D79" s="19">
        <v>51270</v>
      </c>
      <c r="E79" s="19">
        <v>0</v>
      </c>
      <c r="F79" s="19">
        <v>0</v>
      </c>
      <c r="G79" s="19">
        <v>0</v>
      </c>
    </row>
    <row r="80" spans="1:7" ht="18" customHeight="1" x14ac:dyDescent="0.35">
      <c r="A80" s="26" t="s">
        <v>52</v>
      </c>
      <c r="B80" s="12" t="s">
        <v>53</v>
      </c>
      <c r="C80" s="40">
        <f>C81+C82+C83+C84+C85</f>
        <v>19365.68</v>
      </c>
      <c r="D80" s="13">
        <v>43270</v>
      </c>
      <c r="E80" s="13">
        <v>0</v>
      </c>
      <c r="F80" s="13">
        <v>0</v>
      </c>
      <c r="G80" s="13">
        <v>0</v>
      </c>
    </row>
    <row r="81" spans="1:7" ht="18" customHeight="1" x14ac:dyDescent="0.35">
      <c r="A81" s="26" t="s">
        <v>54</v>
      </c>
      <c r="B81" s="12" t="s">
        <v>55</v>
      </c>
      <c r="C81" s="40">
        <v>8806.02</v>
      </c>
      <c r="D81" s="13">
        <v>11164</v>
      </c>
      <c r="E81" s="13">
        <v>0</v>
      </c>
      <c r="F81" s="13">
        <v>0</v>
      </c>
      <c r="G81" s="13">
        <v>0</v>
      </c>
    </row>
    <row r="82" spans="1:7" ht="18" customHeight="1" x14ac:dyDescent="0.35">
      <c r="A82" s="26" t="s">
        <v>56</v>
      </c>
      <c r="B82" s="12" t="s">
        <v>57</v>
      </c>
      <c r="C82" s="40">
        <v>10084.780000000001</v>
      </c>
      <c r="D82" s="13">
        <v>32036</v>
      </c>
      <c r="E82" s="13">
        <v>0</v>
      </c>
      <c r="F82" s="13">
        <v>0</v>
      </c>
      <c r="G82" s="13">
        <v>0</v>
      </c>
    </row>
    <row r="83" spans="1:7" ht="18" customHeight="1" x14ac:dyDescent="0.35">
      <c r="A83" s="26" t="s">
        <v>58</v>
      </c>
      <c r="B83" s="12" t="s">
        <v>59</v>
      </c>
      <c r="C83" s="40">
        <v>66.03</v>
      </c>
      <c r="D83" s="13">
        <v>70</v>
      </c>
      <c r="E83" s="13">
        <v>0</v>
      </c>
      <c r="F83" s="13">
        <v>0</v>
      </c>
      <c r="G83" s="13">
        <v>0</v>
      </c>
    </row>
    <row r="84" spans="1:7" ht="18" customHeight="1" x14ac:dyDescent="0.35">
      <c r="A84" s="26" t="s">
        <v>60</v>
      </c>
      <c r="B84" s="12" t="s">
        <v>61</v>
      </c>
      <c r="C84" s="40">
        <v>405</v>
      </c>
      <c r="D84" s="13">
        <v>0</v>
      </c>
      <c r="E84" s="13">
        <v>0</v>
      </c>
      <c r="F84" s="13">
        <v>0</v>
      </c>
      <c r="G84" s="13">
        <v>0</v>
      </c>
    </row>
    <row r="85" spans="1:7" ht="18" customHeight="1" x14ac:dyDescent="0.35">
      <c r="A85" s="26" t="s">
        <v>62</v>
      </c>
      <c r="B85" s="12" t="s">
        <v>63</v>
      </c>
      <c r="C85" s="40">
        <v>3.85</v>
      </c>
      <c r="D85" s="13">
        <v>0</v>
      </c>
      <c r="E85" s="13">
        <v>0</v>
      </c>
      <c r="F85" s="13">
        <v>0</v>
      </c>
      <c r="G85" s="13">
        <v>0</v>
      </c>
    </row>
    <row r="86" spans="1:7" ht="18" customHeight="1" x14ac:dyDescent="0.35">
      <c r="A86" s="26" t="s">
        <v>64</v>
      </c>
      <c r="B86" s="12" t="s">
        <v>65</v>
      </c>
      <c r="C86" s="40">
        <v>810.09</v>
      </c>
      <c r="D86" s="13">
        <v>8000</v>
      </c>
      <c r="E86" s="13">
        <v>0</v>
      </c>
      <c r="F86" s="13">
        <v>0</v>
      </c>
      <c r="G86" s="13">
        <v>0</v>
      </c>
    </row>
    <row r="87" spans="1:7" ht="18" customHeight="1" x14ac:dyDescent="0.35">
      <c r="A87" s="26" t="s">
        <v>66</v>
      </c>
      <c r="B87" s="12" t="s">
        <v>67</v>
      </c>
      <c r="C87" s="40">
        <v>810.09</v>
      </c>
      <c r="D87" s="13">
        <v>8000</v>
      </c>
      <c r="E87" s="13">
        <v>0</v>
      </c>
      <c r="F87" s="13">
        <v>0</v>
      </c>
      <c r="G87" s="13">
        <v>0</v>
      </c>
    </row>
    <row r="88" spans="1:7" ht="18" customHeight="1" x14ac:dyDescent="0.35">
      <c r="A88" s="18" t="s">
        <v>147</v>
      </c>
      <c r="B88" s="25" t="s">
        <v>149</v>
      </c>
      <c r="C88" s="41">
        <v>0</v>
      </c>
      <c r="D88" s="19">
        <v>0</v>
      </c>
      <c r="E88" s="19">
        <v>33007</v>
      </c>
      <c r="F88" s="19">
        <v>23407</v>
      </c>
      <c r="G88" s="19">
        <v>23407</v>
      </c>
    </row>
    <row r="89" spans="1:7" ht="18" customHeight="1" x14ac:dyDescent="0.35">
      <c r="A89" s="26" t="s">
        <v>52</v>
      </c>
      <c r="B89" s="12" t="s">
        <v>53</v>
      </c>
      <c r="C89" s="40">
        <v>0</v>
      </c>
      <c r="D89" s="13">
        <v>0</v>
      </c>
      <c r="E89" s="13">
        <v>28807</v>
      </c>
      <c r="F89" s="13">
        <v>19207</v>
      </c>
      <c r="G89" s="13">
        <v>19207</v>
      </c>
    </row>
    <row r="90" spans="1:7" ht="18" customHeight="1" x14ac:dyDescent="0.35">
      <c r="A90" s="26" t="s">
        <v>54</v>
      </c>
      <c r="B90" s="12" t="s">
        <v>55</v>
      </c>
      <c r="C90" s="40">
        <v>0</v>
      </c>
      <c r="D90" s="13">
        <v>0</v>
      </c>
      <c r="E90" s="13">
        <v>11806</v>
      </c>
      <c r="F90" s="13">
        <v>11806</v>
      </c>
      <c r="G90" s="13">
        <v>11806</v>
      </c>
    </row>
    <row r="91" spans="1:7" ht="18" customHeight="1" x14ac:dyDescent="0.35">
      <c r="A91" s="26" t="s">
        <v>56</v>
      </c>
      <c r="B91" s="12" t="s">
        <v>57</v>
      </c>
      <c r="C91" s="40">
        <v>0</v>
      </c>
      <c r="D91" s="13">
        <v>0</v>
      </c>
      <c r="E91" s="13">
        <v>16591</v>
      </c>
      <c r="F91" s="13">
        <v>6991</v>
      </c>
      <c r="G91" s="13">
        <v>6991</v>
      </c>
    </row>
    <row r="92" spans="1:7" ht="20.25" customHeight="1" x14ac:dyDescent="0.35">
      <c r="A92" s="26" t="s">
        <v>60</v>
      </c>
      <c r="B92" s="12" t="s">
        <v>61</v>
      </c>
      <c r="C92" s="40">
        <v>0</v>
      </c>
      <c r="D92" s="13">
        <v>0</v>
      </c>
      <c r="E92" s="13">
        <v>400</v>
      </c>
      <c r="F92" s="13">
        <v>400</v>
      </c>
      <c r="G92" s="13">
        <v>400</v>
      </c>
    </row>
    <row r="93" spans="1:7" ht="18" customHeight="1" x14ac:dyDescent="0.35">
      <c r="A93" s="26" t="s">
        <v>62</v>
      </c>
      <c r="B93" s="12" t="s">
        <v>63</v>
      </c>
      <c r="C93" s="40">
        <v>0</v>
      </c>
      <c r="D93" s="13">
        <v>0</v>
      </c>
      <c r="E93" s="13">
        <v>10</v>
      </c>
      <c r="F93" s="13">
        <v>10</v>
      </c>
      <c r="G93" s="13">
        <v>10</v>
      </c>
    </row>
    <row r="94" spans="1:7" ht="18" customHeight="1" x14ac:dyDescent="0.35">
      <c r="A94" s="26" t="s">
        <v>64</v>
      </c>
      <c r="B94" s="12" t="s">
        <v>65</v>
      </c>
      <c r="C94" s="40">
        <v>0</v>
      </c>
      <c r="D94" s="13">
        <v>0</v>
      </c>
      <c r="E94" s="13">
        <v>4200</v>
      </c>
      <c r="F94" s="13">
        <v>4200</v>
      </c>
      <c r="G94" s="13">
        <v>4200</v>
      </c>
    </row>
    <row r="95" spans="1:7" ht="18" customHeight="1" x14ac:dyDescent="0.35">
      <c r="A95" s="26" t="s">
        <v>66</v>
      </c>
      <c r="B95" s="12" t="s">
        <v>67</v>
      </c>
      <c r="C95" s="40">
        <v>0</v>
      </c>
      <c r="D95" s="13">
        <v>0</v>
      </c>
      <c r="E95" s="13">
        <v>4200</v>
      </c>
      <c r="F95" s="13">
        <v>4200</v>
      </c>
      <c r="G95" s="13">
        <v>4200</v>
      </c>
    </row>
    <row r="96" spans="1:7" ht="18" customHeight="1" x14ac:dyDescent="0.35">
      <c r="A96" s="18" t="s">
        <v>150</v>
      </c>
      <c r="B96" s="25" t="s">
        <v>151</v>
      </c>
      <c r="C96" s="41">
        <f>C97</f>
        <v>52733.51</v>
      </c>
      <c r="D96" s="19">
        <v>65900</v>
      </c>
      <c r="E96" s="19">
        <v>0</v>
      </c>
      <c r="F96" s="19">
        <v>0</v>
      </c>
      <c r="G96" s="19">
        <v>0</v>
      </c>
    </row>
    <row r="97" spans="1:7" ht="18" customHeight="1" x14ac:dyDescent="0.35">
      <c r="A97" s="26" t="s">
        <v>52</v>
      </c>
      <c r="B97" s="12" t="s">
        <v>53</v>
      </c>
      <c r="C97" s="40">
        <f>C98</f>
        <v>52733.51</v>
      </c>
      <c r="D97" s="13">
        <v>65900</v>
      </c>
      <c r="E97" s="13">
        <v>0</v>
      </c>
      <c r="F97" s="13">
        <v>0</v>
      </c>
      <c r="G97" s="13">
        <v>0</v>
      </c>
    </row>
    <row r="98" spans="1:7" ht="18" customHeight="1" x14ac:dyDescent="0.35">
      <c r="A98" s="26" t="s">
        <v>56</v>
      </c>
      <c r="B98" s="12" t="s">
        <v>57</v>
      </c>
      <c r="C98" s="40">
        <v>52733.51</v>
      </c>
      <c r="D98" s="13">
        <v>65900</v>
      </c>
      <c r="E98" s="13">
        <v>0</v>
      </c>
      <c r="F98" s="13">
        <v>0</v>
      </c>
      <c r="G98" s="13">
        <v>0</v>
      </c>
    </row>
    <row r="99" spans="1:7" ht="18" customHeight="1" x14ac:dyDescent="0.35">
      <c r="A99" s="18" t="s">
        <v>150</v>
      </c>
      <c r="B99" s="25" t="s">
        <v>152</v>
      </c>
      <c r="C99" s="41">
        <v>0</v>
      </c>
      <c r="D99" s="19">
        <v>0</v>
      </c>
      <c r="E99" s="19">
        <v>58800</v>
      </c>
      <c r="F99" s="19">
        <v>58800</v>
      </c>
      <c r="G99" s="19">
        <v>58800</v>
      </c>
    </row>
    <row r="100" spans="1:7" ht="18" customHeight="1" x14ac:dyDescent="0.35">
      <c r="A100" s="26" t="s">
        <v>52</v>
      </c>
      <c r="B100" s="12" t="s">
        <v>53</v>
      </c>
      <c r="C100" s="40">
        <v>0</v>
      </c>
      <c r="D100" s="13">
        <v>0</v>
      </c>
      <c r="E100" s="13">
        <v>58800</v>
      </c>
      <c r="F100" s="13">
        <v>58800</v>
      </c>
      <c r="G100" s="13">
        <v>58800</v>
      </c>
    </row>
    <row r="101" spans="1:7" ht="18" customHeight="1" x14ac:dyDescent="0.35">
      <c r="A101" s="26" t="s">
        <v>56</v>
      </c>
      <c r="B101" s="12" t="s">
        <v>57</v>
      </c>
      <c r="C101" s="40">
        <v>0</v>
      </c>
      <c r="D101" s="13">
        <v>0</v>
      </c>
      <c r="E101" s="13">
        <v>58800</v>
      </c>
      <c r="F101" s="13">
        <v>58800</v>
      </c>
      <c r="G101" s="13">
        <v>58800</v>
      </c>
    </row>
    <row r="102" spans="1:7" ht="18" customHeight="1" x14ac:dyDescent="0.35">
      <c r="A102" s="18" t="s">
        <v>141</v>
      </c>
      <c r="B102" s="25" t="s">
        <v>142</v>
      </c>
      <c r="C102" s="41">
        <v>0</v>
      </c>
      <c r="D102" s="19">
        <v>5015053</v>
      </c>
      <c r="E102" s="19">
        <v>0</v>
      </c>
      <c r="F102" s="19">
        <v>0</v>
      </c>
      <c r="G102" s="19">
        <v>0</v>
      </c>
    </row>
    <row r="103" spans="1:7" ht="18" customHeight="1" x14ac:dyDescent="0.35">
      <c r="A103" s="26" t="s">
        <v>64</v>
      </c>
      <c r="B103" s="12" t="s">
        <v>65</v>
      </c>
      <c r="C103" s="40">
        <v>0</v>
      </c>
      <c r="D103" s="13">
        <v>5015053</v>
      </c>
      <c r="E103" s="13">
        <v>0</v>
      </c>
      <c r="F103" s="13">
        <v>0</v>
      </c>
      <c r="G103" s="13">
        <v>0</v>
      </c>
    </row>
    <row r="104" spans="1:7" ht="18" customHeight="1" x14ac:dyDescent="0.35">
      <c r="A104" s="26" t="s">
        <v>68</v>
      </c>
      <c r="B104" s="12" t="s">
        <v>69</v>
      </c>
      <c r="C104" s="40">
        <v>0</v>
      </c>
      <c r="D104" s="13">
        <v>5015053</v>
      </c>
      <c r="E104" s="13">
        <v>0</v>
      </c>
      <c r="F104" s="13">
        <v>0</v>
      </c>
      <c r="G104" s="13">
        <v>0</v>
      </c>
    </row>
    <row r="105" spans="1:7" ht="18" customHeight="1" x14ac:dyDescent="0.35">
      <c r="A105" s="18" t="s">
        <v>153</v>
      </c>
      <c r="B105" s="25" t="s">
        <v>154</v>
      </c>
      <c r="C105" s="41">
        <f>C106+C112</f>
        <v>2221204.3200000003</v>
      </c>
      <c r="D105" s="19">
        <v>2816037</v>
      </c>
      <c r="E105" s="19">
        <v>0</v>
      </c>
      <c r="F105" s="19">
        <v>0</v>
      </c>
      <c r="G105" s="19">
        <v>0</v>
      </c>
    </row>
    <row r="106" spans="1:7" ht="18" customHeight="1" x14ac:dyDescent="0.35">
      <c r="A106" s="26" t="s">
        <v>52</v>
      </c>
      <c r="B106" s="12" t="s">
        <v>53</v>
      </c>
      <c r="C106" s="40">
        <f>C107+C108+C110+C111+C109</f>
        <v>2191772.1700000004</v>
      </c>
      <c r="D106" s="13">
        <v>2484450</v>
      </c>
      <c r="E106" s="13">
        <v>0</v>
      </c>
      <c r="F106" s="13">
        <v>0</v>
      </c>
      <c r="G106" s="13">
        <v>0</v>
      </c>
    </row>
    <row r="107" spans="1:7" ht="18" customHeight="1" x14ac:dyDescent="0.35">
      <c r="A107" s="26" t="s">
        <v>54</v>
      </c>
      <c r="B107" s="12" t="s">
        <v>55</v>
      </c>
      <c r="C107" s="40">
        <v>1965417.86</v>
      </c>
      <c r="D107" s="13">
        <v>2254069</v>
      </c>
      <c r="E107" s="13">
        <v>0</v>
      </c>
      <c r="F107" s="13">
        <v>0</v>
      </c>
      <c r="G107" s="13">
        <v>0</v>
      </c>
    </row>
    <row r="108" spans="1:7" ht="18" customHeight="1" x14ac:dyDescent="0.35">
      <c r="A108" s="26" t="s">
        <v>56</v>
      </c>
      <c r="B108" s="12" t="s">
        <v>57</v>
      </c>
      <c r="C108" s="40">
        <v>209329.71</v>
      </c>
      <c r="D108" s="13">
        <v>213663</v>
      </c>
      <c r="E108" s="13">
        <v>0</v>
      </c>
      <c r="F108" s="13">
        <v>0</v>
      </c>
      <c r="G108" s="13">
        <v>0</v>
      </c>
    </row>
    <row r="109" spans="1:7" ht="18" customHeight="1" x14ac:dyDescent="0.35">
      <c r="A109" s="26" t="s">
        <v>58</v>
      </c>
      <c r="B109" s="12" t="s">
        <v>59</v>
      </c>
      <c r="C109" s="40">
        <v>711.91</v>
      </c>
      <c r="D109" s="13">
        <v>0</v>
      </c>
      <c r="E109" s="13">
        <v>0</v>
      </c>
      <c r="F109" s="13">
        <v>0</v>
      </c>
      <c r="G109" s="13">
        <v>0</v>
      </c>
    </row>
    <row r="110" spans="1:7" ht="21" customHeight="1" x14ac:dyDescent="0.35">
      <c r="A110" s="26" t="s">
        <v>60</v>
      </c>
      <c r="B110" s="12" t="s">
        <v>61</v>
      </c>
      <c r="C110" s="40">
        <v>15190.61</v>
      </c>
      <c r="D110" s="13">
        <v>15568</v>
      </c>
      <c r="E110" s="13">
        <v>0</v>
      </c>
      <c r="F110" s="13">
        <v>0</v>
      </c>
      <c r="G110" s="13">
        <v>0</v>
      </c>
    </row>
    <row r="111" spans="1:7" ht="18" customHeight="1" x14ac:dyDescent="0.35">
      <c r="A111" s="26" t="s">
        <v>62</v>
      </c>
      <c r="B111" s="12" t="s">
        <v>63</v>
      </c>
      <c r="C111" s="40">
        <v>1122.08</v>
      </c>
      <c r="D111" s="13">
        <v>1150</v>
      </c>
      <c r="E111" s="13">
        <v>0</v>
      </c>
      <c r="F111" s="13">
        <v>0</v>
      </c>
      <c r="G111" s="13">
        <v>0</v>
      </c>
    </row>
    <row r="112" spans="1:7" ht="18" customHeight="1" x14ac:dyDescent="0.35">
      <c r="A112" s="26" t="s">
        <v>64</v>
      </c>
      <c r="B112" s="12" t="s">
        <v>65</v>
      </c>
      <c r="C112" s="40">
        <f>C113+C114</f>
        <v>29432.15</v>
      </c>
      <c r="D112" s="13">
        <v>331587</v>
      </c>
      <c r="E112" s="13">
        <v>0</v>
      </c>
      <c r="F112" s="13">
        <v>0</v>
      </c>
      <c r="G112" s="13">
        <v>0</v>
      </c>
    </row>
    <row r="113" spans="1:7" ht="18" customHeight="1" x14ac:dyDescent="0.35">
      <c r="A113" s="26" t="s">
        <v>66</v>
      </c>
      <c r="B113" s="12" t="s">
        <v>67</v>
      </c>
      <c r="C113" s="40">
        <v>29432.15</v>
      </c>
      <c r="D113" s="13">
        <v>28100</v>
      </c>
      <c r="E113" s="13">
        <v>0</v>
      </c>
      <c r="F113" s="13">
        <v>0</v>
      </c>
      <c r="G113" s="13">
        <v>0</v>
      </c>
    </row>
    <row r="114" spans="1:7" ht="18" customHeight="1" x14ac:dyDescent="0.35">
      <c r="A114" s="26" t="s">
        <v>68</v>
      </c>
      <c r="B114" s="12" t="s">
        <v>69</v>
      </c>
      <c r="C114" s="40">
        <v>0</v>
      </c>
      <c r="D114" s="13">
        <v>303487</v>
      </c>
      <c r="E114" s="13">
        <v>0</v>
      </c>
      <c r="F114" s="13">
        <v>0</v>
      </c>
      <c r="G114" s="13">
        <v>0</v>
      </c>
    </row>
    <row r="115" spans="1:7" ht="18" customHeight="1" x14ac:dyDescent="0.35">
      <c r="A115" s="18" t="s">
        <v>153</v>
      </c>
      <c r="B115" s="25" t="s">
        <v>155</v>
      </c>
      <c r="C115" s="41">
        <v>0</v>
      </c>
      <c r="D115" s="19">
        <v>0</v>
      </c>
      <c r="E115" s="19">
        <v>2521800</v>
      </c>
      <c r="F115" s="19">
        <v>2533000</v>
      </c>
      <c r="G115" s="19">
        <v>2544000</v>
      </c>
    </row>
    <row r="116" spans="1:7" ht="18" customHeight="1" x14ac:dyDescent="0.35">
      <c r="A116" s="26" t="s">
        <v>52</v>
      </c>
      <c r="B116" s="12" t="s">
        <v>53</v>
      </c>
      <c r="C116" s="40">
        <v>0</v>
      </c>
      <c r="D116" s="13">
        <v>0</v>
      </c>
      <c r="E116" s="13">
        <v>2492800</v>
      </c>
      <c r="F116" s="13">
        <v>2504000</v>
      </c>
      <c r="G116" s="13">
        <v>2515000</v>
      </c>
    </row>
    <row r="117" spans="1:7" ht="18" customHeight="1" x14ac:dyDescent="0.35">
      <c r="A117" s="26" t="s">
        <v>54</v>
      </c>
      <c r="B117" s="12" t="s">
        <v>55</v>
      </c>
      <c r="C117" s="40">
        <v>0</v>
      </c>
      <c r="D117" s="13">
        <v>0</v>
      </c>
      <c r="E117" s="13">
        <v>2257632</v>
      </c>
      <c r="F117" s="13">
        <v>2268832</v>
      </c>
      <c r="G117" s="13">
        <v>2279832</v>
      </c>
    </row>
    <row r="118" spans="1:7" ht="18" customHeight="1" x14ac:dyDescent="0.35">
      <c r="A118" s="26" t="s">
        <v>56</v>
      </c>
      <c r="B118" s="12" t="s">
        <v>57</v>
      </c>
      <c r="C118" s="40">
        <v>0</v>
      </c>
      <c r="D118" s="13">
        <v>0</v>
      </c>
      <c r="E118" s="13">
        <v>216668</v>
      </c>
      <c r="F118" s="13">
        <v>216668</v>
      </c>
      <c r="G118" s="13">
        <v>216668</v>
      </c>
    </row>
    <row r="119" spans="1:7" ht="20.25" customHeight="1" x14ac:dyDescent="0.35">
      <c r="A119" s="26" t="s">
        <v>60</v>
      </c>
      <c r="B119" s="12" t="s">
        <v>61</v>
      </c>
      <c r="C119" s="40">
        <v>0</v>
      </c>
      <c r="D119" s="13">
        <v>0</v>
      </c>
      <c r="E119" s="13">
        <v>17500</v>
      </c>
      <c r="F119" s="13">
        <v>17500</v>
      </c>
      <c r="G119" s="13">
        <v>17500</v>
      </c>
    </row>
    <row r="120" spans="1:7" ht="18" customHeight="1" x14ac:dyDescent="0.35">
      <c r="A120" s="26" t="s">
        <v>62</v>
      </c>
      <c r="B120" s="12" t="s">
        <v>63</v>
      </c>
      <c r="C120" s="40">
        <v>0</v>
      </c>
      <c r="D120" s="13">
        <v>0</v>
      </c>
      <c r="E120" s="13">
        <v>1000</v>
      </c>
      <c r="F120" s="13">
        <v>1000</v>
      </c>
      <c r="G120" s="13">
        <v>1000</v>
      </c>
    </row>
    <row r="121" spans="1:7" ht="18" customHeight="1" x14ac:dyDescent="0.35">
      <c r="A121" s="26" t="s">
        <v>64</v>
      </c>
      <c r="B121" s="12" t="s">
        <v>65</v>
      </c>
      <c r="C121" s="40">
        <v>0</v>
      </c>
      <c r="D121" s="13">
        <v>0</v>
      </c>
      <c r="E121" s="13">
        <v>29000</v>
      </c>
      <c r="F121" s="13">
        <v>29000</v>
      </c>
      <c r="G121" s="13">
        <v>29000</v>
      </c>
    </row>
    <row r="122" spans="1:7" ht="18" customHeight="1" x14ac:dyDescent="0.35">
      <c r="A122" s="26" t="s">
        <v>66</v>
      </c>
      <c r="B122" s="12" t="s">
        <v>67</v>
      </c>
      <c r="C122" s="40">
        <v>0</v>
      </c>
      <c r="D122" s="13">
        <v>0</v>
      </c>
      <c r="E122" s="13">
        <v>29000</v>
      </c>
      <c r="F122" s="13">
        <v>29000</v>
      </c>
      <c r="G122" s="13">
        <v>29000</v>
      </c>
    </row>
    <row r="123" spans="1:7" ht="18" customHeight="1" x14ac:dyDescent="0.35">
      <c r="A123" s="18" t="s">
        <v>156</v>
      </c>
      <c r="B123" s="25" t="s">
        <v>157</v>
      </c>
      <c r="C123" s="41">
        <f>C124+C127</f>
        <v>8335.33</v>
      </c>
      <c r="D123" s="19">
        <v>2500</v>
      </c>
      <c r="E123" s="19">
        <v>3500</v>
      </c>
      <c r="F123" s="19">
        <v>3500</v>
      </c>
      <c r="G123" s="19">
        <v>3500</v>
      </c>
    </row>
    <row r="124" spans="1:7" ht="18" customHeight="1" x14ac:dyDescent="0.35">
      <c r="A124" s="26" t="s">
        <v>52</v>
      </c>
      <c r="B124" s="12" t="s">
        <v>53</v>
      </c>
      <c r="C124" s="40">
        <v>5599.78</v>
      </c>
      <c r="D124" s="13">
        <v>200</v>
      </c>
      <c r="E124" s="13">
        <v>2100</v>
      </c>
      <c r="F124" s="13">
        <v>2100</v>
      </c>
      <c r="G124" s="13">
        <v>2100</v>
      </c>
    </row>
    <row r="125" spans="1:7" ht="18" customHeight="1" x14ac:dyDescent="0.35">
      <c r="A125" s="26" t="s">
        <v>56</v>
      </c>
      <c r="B125" s="12" t="s">
        <v>57</v>
      </c>
      <c r="C125" s="40">
        <v>1428.81</v>
      </c>
      <c r="D125" s="13">
        <v>200</v>
      </c>
      <c r="E125" s="13">
        <v>600</v>
      </c>
      <c r="F125" s="13">
        <v>600</v>
      </c>
      <c r="G125" s="13">
        <v>600</v>
      </c>
    </row>
    <row r="126" spans="1:7" ht="18" customHeight="1" x14ac:dyDescent="0.35">
      <c r="A126" s="26" t="s">
        <v>62</v>
      </c>
      <c r="B126" s="12" t="s">
        <v>63</v>
      </c>
      <c r="C126" s="40">
        <v>4170.97</v>
      </c>
      <c r="D126" s="13">
        <v>0</v>
      </c>
      <c r="E126" s="13">
        <v>1500</v>
      </c>
      <c r="F126" s="13">
        <v>1500</v>
      </c>
      <c r="G126" s="13">
        <v>1500</v>
      </c>
    </row>
    <row r="127" spans="1:7" ht="18" customHeight="1" x14ac:dyDescent="0.35">
      <c r="A127" s="26" t="s">
        <v>64</v>
      </c>
      <c r="B127" s="12" t="s">
        <v>65</v>
      </c>
      <c r="C127" s="40">
        <f>C128</f>
        <v>2735.55</v>
      </c>
      <c r="D127" s="13">
        <v>2300</v>
      </c>
      <c r="E127" s="13">
        <v>1400</v>
      </c>
      <c r="F127" s="13">
        <v>1400</v>
      </c>
      <c r="G127" s="13">
        <v>1400</v>
      </c>
    </row>
    <row r="128" spans="1:7" ht="18" customHeight="1" x14ac:dyDescent="0.35">
      <c r="A128" s="26" t="s">
        <v>66</v>
      </c>
      <c r="B128" s="12" t="s">
        <v>67</v>
      </c>
      <c r="C128" s="40">
        <v>2735.55</v>
      </c>
      <c r="D128" s="13">
        <v>2300</v>
      </c>
      <c r="E128" s="13">
        <v>1400</v>
      </c>
      <c r="F128" s="13">
        <v>1400</v>
      </c>
      <c r="G128" s="13">
        <v>1400</v>
      </c>
    </row>
    <row r="129" spans="1:7" ht="21" customHeight="1" x14ac:dyDescent="0.35">
      <c r="A129" s="18" t="s">
        <v>158</v>
      </c>
      <c r="B129" s="25" t="s">
        <v>159</v>
      </c>
      <c r="C129" s="41">
        <v>192.6</v>
      </c>
      <c r="D129" s="19">
        <v>193</v>
      </c>
      <c r="E129" s="19">
        <v>0</v>
      </c>
      <c r="F129" s="19">
        <v>0</v>
      </c>
      <c r="G129" s="19">
        <v>0</v>
      </c>
    </row>
    <row r="130" spans="1:7" ht="18" customHeight="1" x14ac:dyDescent="0.35">
      <c r="A130" s="26" t="s">
        <v>64</v>
      </c>
      <c r="B130" s="12" t="s">
        <v>65</v>
      </c>
      <c r="C130" s="40">
        <v>192.6</v>
      </c>
      <c r="D130" s="13">
        <v>193</v>
      </c>
      <c r="E130" s="13">
        <v>0</v>
      </c>
      <c r="F130" s="13">
        <v>0</v>
      </c>
      <c r="G130" s="13">
        <v>0</v>
      </c>
    </row>
    <row r="131" spans="1:7" ht="18" customHeight="1" x14ac:dyDescent="0.35">
      <c r="A131" s="26" t="s">
        <v>66</v>
      </c>
      <c r="B131" s="12" t="s">
        <v>67</v>
      </c>
      <c r="C131" s="40">
        <v>192.6</v>
      </c>
      <c r="D131" s="13">
        <v>193</v>
      </c>
      <c r="E131" s="13">
        <v>0</v>
      </c>
      <c r="F131" s="13">
        <v>0</v>
      </c>
      <c r="G131" s="13">
        <v>0</v>
      </c>
    </row>
    <row r="132" spans="1:7" ht="20.25" customHeight="1" x14ac:dyDescent="0.35">
      <c r="A132" s="18" t="s">
        <v>158</v>
      </c>
      <c r="B132" s="25" t="s">
        <v>160</v>
      </c>
      <c r="C132" s="41">
        <v>0</v>
      </c>
      <c r="D132" s="19">
        <v>0</v>
      </c>
      <c r="E132" s="19">
        <v>193</v>
      </c>
      <c r="F132" s="19">
        <v>193</v>
      </c>
      <c r="G132" s="19">
        <v>193</v>
      </c>
    </row>
    <row r="133" spans="1:7" ht="18" customHeight="1" x14ac:dyDescent="0.35">
      <c r="A133" s="26" t="s">
        <v>64</v>
      </c>
      <c r="B133" s="12" t="s">
        <v>65</v>
      </c>
      <c r="C133" s="40">
        <v>0</v>
      </c>
      <c r="D133" s="13">
        <v>0</v>
      </c>
      <c r="E133" s="13">
        <v>193</v>
      </c>
      <c r="F133" s="13">
        <v>193</v>
      </c>
      <c r="G133" s="13">
        <v>193</v>
      </c>
    </row>
    <row r="134" spans="1:7" ht="18" customHeight="1" x14ac:dyDescent="0.35">
      <c r="A134" s="26" t="s">
        <v>66</v>
      </c>
      <c r="B134" s="12" t="s">
        <v>67</v>
      </c>
      <c r="C134" s="40">
        <v>0</v>
      </c>
      <c r="D134" s="13">
        <v>0</v>
      </c>
      <c r="E134" s="13">
        <v>193</v>
      </c>
      <c r="F134" s="13">
        <v>193</v>
      </c>
      <c r="G134" s="13">
        <v>193</v>
      </c>
    </row>
    <row r="135" spans="1:7" ht="18" customHeight="1" x14ac:dyDescent="0.35">
      <c r="A135" s="17" t="s">
        <v>114</v>
      </c>
      <c r="B135" s="9" t="s">
        <v>161</v>
      </c>
      <c r="C135" s="39">
        <f>C136+C140+C144</f>
        <v>131375.19999999998</v>
      </c>
      <c r="D135" s="16">
        <v>420633</v>
      </c>
      <c r="E135" s="16">
        <v>0</v>
      </c>
      <c r="F135" s="16">
        <v>0</v>
      </c>
      <c r="G135" s="16">
        <v>0</v>
      </c>
    </row>
    <row r="136" spans="1:7" ht="21" customHeight="1" x14ac:dyDescent="0.35">
      <c r="A136" s="17" t="s">
        <v>162</v>
      </c>
      <c r="B136" s="9" t="s">
        <v>163</v>
      </c>
      <c r="C136" s="39">
        <f>C137</f>
        <v>17115.77</v>
      </c>
      <c r="D136" s="16">
        <v>73775</v>
      </c>
      <c r="E136" s="16">
        <v>0</v>
      </c>
      <c r="F136" s="16">
        <v>0</v>
      </c>
      <c r="G136" s="16">
        <v>0</v>
      </c>
    </row>
    <row r="137" spans="1:7" ht="18" customHeight="1" x14ac:dyDescent="0.35">
      <c r="A137" s="18" t="s">
        <v>122</v>
      </c>
      <c r="B137" s="25" t="s">
        <v>132</v>
      </c>
      <c r="C137" s="41">
        <f>C138</f>
        <v>17115.77</v>
      </c>
      <c r="D137" s="19">
        <v>73775</v>
      </c>
      <c r="E137" s="19">
        <v>0</v>
      </c>
      <c r="F137" s="19">
        <v>0</v>
      </c>
      <c r="G137" s="19">
        <v>0</v>
      </c>
    </row>
    <row r="138" spans="1:7" ht="18" customHeight="1" x14ac:dyDescent="0.35">
      <c r="A138" s="26" t="s">
        <v>52</v>
      </c>
      <c r="B138" s="12" t="s">
        <v>53</v>
      </c>
      <c r="C138" s="40">
        <f>C139</f>
        <v>17115.77</v>
      </c>
      <c r="D138" s="13">
        <v>73775</v>
      </c>
      <c r="E138" s="13">
        <v>0</v>
      </c>
      <c r="F138" s="13">
        <v>0</v>
      </c>
      <c r="G138" s="13">
        <v>0</v>
      </c>
    </row>
    <row r="139" spans="1:7" ht="18" customHeight="1" x14ac:dyDescent="0.35">
      <c r="A139" s="26" t="s">
        <v>56</v>
      </c>
      <c r="B139" s="12" t="s">
        <v>57</v>
      </c>
      <c r="C139" s="40">
        <v>17115.77</v>
      </c>
      <c r="D139" s="13">
        <v>73775</v>
      </c>
      <c r="E139" s="13">
        <v>0</v>
      </c>
      <c r="F139" s="13">
        <v>0</v>
      </c>
      <c r="G139" s="13">
        <v>0</v>
      </c>
    </row>
    <row r="140" spans="1:7" ht="18" customHeight="1" x14ac:dyDescent="0.35">
      <c r="A140" s="17" t="s">
        <v>164</v>
      </c>
      <c r="B140" s="9" t="s">
        <v>165</v>
      </c>
      <c r="C140" s="39">
        <v>0</v>
      </c>
      <c r="D140" s="16">
        <v>46858</v>
      </c>
      <c r="E140" s="16">
        <v>0</v>
      </c>
      <c r="F140" s="16">
        <v>0</v>
      </c>
      <c r="G140" s="16">
        <v>0</v>
      </c>
    </row>
    <row r="141" spans="1:7" ht="18" customHeight="1" x14ac:dyDescent="0.35">
      <c r="A141" s="18" t="s">
        <v>122</v>
      </c>
      <c r="B141" s="25" t="s">
        <v>132</v>
      </c>
      <c r="C141" s="41">
        <v>0</v>
      </c>
      <c r="D141" s="19">
        <v>46858</v>
      </c>
      <c r="E141" s="19">
        <v>0</v>
      </c>
      <c r="F141" s="19">
        <v>0</v>
      </c>
      <c r="G141" s="19">
        <v>0</v>
      </c>
    </row>
    <row r="142" spans="1:7" ht="18" customHeight="1" x14ac:dyDescent="0.35">
      <c r="A142" s="26" t="s">
        <v>64</v>
      </c>
      <c r="B142" s="12" t="s">
        <v>65</v>
      </c>
      <c r="C142" s="40">
        <v>0</v>
      </c>
      <c r="D142" s="13">
        <v>46858</v>
      </c>
      <c r="E142" s="13">
        <v>0</v>
      </c>
      <c r="F142" s="13">
        <v>0</v>
      </c>
      <c r="G142" s="13">
        <v>0</v>
      </c>
    </row>
    <row r="143" spans="1:7" ht="18" customHeight="1" x14ac:dyDescent="0.35">
      <c r="A143" s="26" t="s">
        <v>68</v>
      </c>
      <c r="B143" s="12" t="s">
        <v>69</v>
      </c>
      <c r="C143" s="40">
        <v>0</v>
      </c>
      <c r="D143" s="13">
        <v>46858</v>
      </c>
      <c r="E143" s="13">
        <v>0</v>
      </c>
      <c r="F143" s="13">
        <v>0</v>
      </c>
      <c r="G143" s="13">
        <v>0</v>
      </c>
    </row>
    <row r="144" spans="1:7" ht="18" customHeight="1" x14ac:dyDescent="0.35">
      <c r="A144" s="17" t="s">
        <v>166</v>
      </c>
      <c r="B144" s="9" t="s">
        <v>167</v>
      </c>
      <c r="C144" s="39">
        <f>C145+C148</f>
        <v>114259.43</v>
      </c>
      <c r="D144" s="16">
        <v>300000</v>
      </c>
      <c r="E144" s="16">
        <v>0</v>
      </c>
      <c r="F144" s="16">
        <v>0</v>
      </c>
      <c r="G144" s="16">
        <v>0</v>
      </c>
    </row>
    <row r="145" spans="1:7" ht="18" customHeight="1" x14ac:dyDescent="0.35">
      <c r="A145" s="18" t="s">
        <v>122</v>
      </c>
      <c r="B145" s="25" t="s">
        <v>132</v>
      </c>
      <c r="C145" s="41">
        <f>C146</f>
        <v>0</v>
      </c>
      <c r="D145" s="19">
        <v>170000</v>
      </c>
      <c r="E145" s="19">
        <v>0</v>
      </c>
      <c r="F145" s="19">
        <v>0</v>
      </c>
      <c r="G145" s="19">
        <v>0</v>
      </c>
    </row>
    <row r="146" spans="1:7" ht="18" customHeight="1" x14ac:dyDescent="0.35">
      <c r="A146" s="26" t="s">
        <v>64</v>
      </c>
      <c r="B146" s="12" t="s">
        <v>65</v>
      </c>
      <c r="C146" s="40">
        <f>C147</f>
        <v>0</v>
      </c>
      <c r="D146" s="13">
        <v>170000</v>
      </c>
      <c r="E146" s="13">
        <v>0</v>
      </c>
      <c r="F146" s="13">
        <v>0</v>
      </c>
      <c r="G146" s="13">
        <v>0</v>
      </c>
    </row>
    <row r="147" spans="1:7" ht="18" customHeight="1" x14ac:dyDescent="0.35">
      <c r="A147" s="26" t="s">
        <v>68</v>
      </c>
      <c r="B147" s="12" t="s">
        <v>69</v>
      </c>
      <c r="C147" s="40">
        <v>0</v>
      </c>
      <c r="D147" s="13">
        <v>170000</v>
      </c>
      <c r="E147" s="13">
        <v>0</v>
      </c>
      <c r="F147" s="13">
        <v>0</v>
      </c>
      <c r="G147" s="13">
        <v>0</v>
      </c>
    </row>
    <row r="148" spans="1:7" ht="18" customHeight="1" x14ac:dyDescent="0.35">
      <c r="A148" s="18" t="s">
        <v>141</v>
      </c>
      <c r="B148" s="25" t="s">
        <v>142</v>
      </c>
      <c r="C148" s="41">
        <f>C149</f>
        <v>114259.43</v>
      </c>
      <c r="D148" s="19">
        <v>130000</v>
      </c>
      <c r="E148" s="19">
        <v>0</v>
      </c>
      <c r="F148" s="19">
        <v>0</v>
      </c>
      <c r="G148" s="19">
        <v>0</v>
      </c>
    </row>
    <row r="149" spans="1:7" ht="18" customHeight="1" x14ac:dyDescent="0.35">
      <c r="A149" s="26" t="s">
        <v>64</v>
      </c>
      <c r="B149" s="12" t="s">
        <v>65</v>
      </c>
      <c r="C149" s="40">
        <f>C150</f>
        <v>114259.43</v>
      </c>
      <c r="D149" s="13">
        <v>130000</v>
      </c>
      <c r="E149" s="13">
        <v>0</v>
      </c>
      <c r="F149" s="13">
        <v>0</v>
      </c>
      <c r="G149" s="13">
        <v>0</v>
      </c>
    </row>
    <row r="150" spans="1:7" ht="18" customHeight="1" x14ac:dyDescent="0.35">
      <c r="A150" s="26" t="s">
        <v>68</v>
      </c>
      <c r="B150" s="12" t="s">
        <v>69</v>
      </c>
      <c r="C150" s="40">
        <v>114259.43</v>
      </c>
      <c r="D150" s="13">
        <v>130000</v>
      </c>
      <c r="E150" s="13">
        <v>0</v>
      </c>
      <c r="F150" s="13">
        <v>0</v>
      </c>
      <c r="G150" s="13">
        <v>0</v>
      </c>
    </row>
    <row r="153" spans="1:7" x14ac:dyDescent="0.35">
      <c r="A153" s="14" t="s">
        <v>173</v>
      </c>
    </row>
    <row r="155" spans="1:7" x14ac:dyDescent="0.35">
      <c r="A155" s="14" t="s">
        <v>174</v>
      </c>
      <c r="E155" s="14" t="s">
        <v>104</v>
      </c>
      <c r="F155" s="14" t="s">
        <v>170</v>
      </c>
    </row>
    <row r="156" spans="1:7" x14ac:dyDescent="0.35">
      <c r="A156" s="14" t="s">
        <v>171</v>
      </c>
      <c r="E156" s="14" t="s">
        <v>104</v>
      </c>
      <c r="F156" s="14" t="s">
        <v>172</v>
      </c>
    </row>
  </sheetData>
  <mergeCells count="2">
    <mergeCell ref="A3:G3"/>
    <mergeCell ref="A5:G5"/>
  </mergeCells>
  <pageMargins left="0.7" right="0.7" top="0.75" bottom="0.75" header="0.3" footer="0.3"/>
  <pageSetup paperSize="9" scale="92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Sheet</vt:lpstr>
      <vt:lpstr>List1</vt:lpstr>
      <vt:lpstr>List2</vt:lpstr>
      <vt:lpstr>List3</vt:lpstr>
      <vt:lpstr>List4</vt:lpstr>
      <vt:lpstr>List5</vt:lpstr>
      <vt:lpstr>List6</vt:lpstr>
      <vt:lpstr>List7</vt:lpstr>
      <vt:lpstr>List8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Biserka Horvat</cp:lastModifiedBy>
  <cp:lastPrinted>2025-11-09T17:53:18Z</cp:lastPrinted>
  <dcterms:created xsi:type="dcterms:W3CDTF">2025-11-07T09:54:02Z</dcterms:created>
  <dcterms:modified xsi:type="dcterms:W3CDTF">2026-01-06T19:03:28Z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22.2.5.0</vt:lpwstr>
  </property>
</Properties>
</file>